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Bee\Production\"/>
    </mc:Choice>
  </mc:AlternateContent>
  <xr:revisionPtr revIDLastSave="0" documentId="13_ncr:1_{6065F3A3-ED8B-4369-BE7C-8F800158E531}" xr6:coauthVersionLast="45" xr6:coauthVersionMax="45" xr10:uidLastSave="{00000000-0000-0000-0000-000000000000}"/>
  <bookViews>
    <workbookView xWindow="28680" yWindow="-120" windowWidth="29040" windowHeight="15840" activeTab="2" xr2:uid="{00000000-000D-0000-FFFF-FFFF00000000}"/>
  </bookViews>
  <sheets>
    <sheet name="Tổng hợp" sheetId="1" r:id="rId1"/>
    <sheet name="Open App" sheetId="2" state="hidden" r:id="rId2"/>
    <sheet name="stds" sheetId="30" r:id="rId3"/>
    <sheet name="std_user" sheetId="31" r:id="rId4"/>
    <sheet name="koujis" sheetId="32" r:id="rId5"/>
    <sheet name="factories" sheetId="33" r:id="rId6"/>
    <sheet name="employees" sheetId="34" r:id="rId7"/>
    <sheet name="paints" sheetId="35" r:id="rId8"/>
    <sheet name="work_content" sheetId="36" r:id="rId9"/>
    <sheet name="Detail_model (2)" sheetId="19" state="hidden" r:id="rId10"/>
    <sheet name="Notification" sheetId="14" state="hidden"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0" i="36" l="1"/>
  <c r="A150" i="36"/>
  <c r="Q149" i="36"/>
  <c r="A149" i="36"/>
  <c r="Q148" i="36"/>
  <c r="A148" i="36"/>
  <c r="Q147" i="36"/>
  <c r="A147" i="36"/>
  <c r="Q146" i="36"/>
  <c r="A146" i="36"/>
  <c r="U145" i="36"/>
  <c r="Q145" i="36"/>
  <c r="V145" i="36" s="1"/>
  <c r="A145" i="36"/>
  <c r="A144" i="36"/>
  <c r="Q143" i="36"/>
  <c r="A143" i="36"/>
  <c r="Q142" i="36"/>
  <c r="A142" i="36"/>
  <c r="Q141" i="36"/>
  <c r="A141" i="36"/>
  <c r="Q140" i="36"/>
  <c r="A140" i="36"/>
  <c r="Q139" i="36"/>
  <c r="A139" i="36"/>
  <c r="U138" i="36"/>
  <c r="Q138" i="36"/>
  <c r="A138" i="36"/>
  <c r="A137" i="36"/>
  <c r="Q136" i="36"/>
  <c r="A136" i="36"/>
  <c r="Q135" i="36"/>
  <c r="A135" i="36"/>
  <c r="Q134" i="36"/>
  <c r="A134" i="36"/>
  <c r="Q133" i="36"/>
  <c r="A133" i="36"/>
  <c r="Q132" i="36"/>
  <c r="A132" i="36"/>
  <c r="U131" i="36"/>
  <c r="Q131" i="36"/>
  <c r="A131" i="36"/>
  <c r="A130" i="36"/>
  <c r="A129" i="36"/>
  <c r="A128" i="36"/>
  <c r="Q127" i="36"/>
  <c r="A127" i="36"/>
  <c r="Q126" i="36"/>
  <c r="A126" i="36"/>
  <c r="U125" i="36"/>
  <c r="Q125" i="36"/>
  <c r="A125" i="36"/>
  <c r="U124" i="36"/>
  <c r="Q124" i="36"/>
  <c r="A124" i="36"/>
  <c r="U123" i="36"/>
  <c r="Q123" i="36"/>
  <c r="A123" i="36"/>
  <c r="Q122" i="36"/>
  <c r="A122" i="36"/>
  <c r="A121" i="36"/>
  <c r="Q120" i="36"/>
  <c r="A120" i="36"/>
  <c r="U119" i="36"/>
  <c r="Q119" i="36"/>
  <c r="V119" i="36" s="1"/>
  <c r="A119" i="36"/>
  <c r="U118" i="36"/>
  <c r="Q118" i="36"/>
  <c r="V118" i="36" s="1"/>
  <c r="A118" i="36"/>
  <c r="U117" i="36"/>
  <c r="Q117" i="36"/>
  <c r="A117" i="36"/>
  <c r="Q116" i="36"/>
  <c r="A116" i="36"/>
  <c r="A115" i="36"/>
  <c r="Q114" i="36"/>
  <c r="A114" i="36"/>
  <c r="U113" i="36"/>
  <c r="Q113" i="36"/>
  <c r="A113" i="36"/>
  <c r="U112" i="36"/>
  <c r="V112" i="36" s="1"/>
  <c r="Q112" i="36"/>
  <c r="A112" i="36"/>
  <c r="U111" i="36"/>
  <c r="Q111" i="36"/>
  <c r="A111" i="36"/>
  <c r="Q110" i="36"/>
  <c r="A110" i="36"/>
  <c r="A109" i="36"/>
  <c r="Q108" i="36"/>
  <c r="A108" i="36"/>
  <c r="Q107" i="36"/>
  <c r="A107" i="36"/>
  <c r="Q106" i="36"/>
  <c r="A106" i="36"/>
  <c r="Q105" i="36"/>
  <c r="A105" i="36"/>
  <c r="Q104" i="36"/>
  <c r="A104" i="36"/>
  <c r="Q103" i="36"/>
  <c r="A103" i="36"/>
  <c r="U102" i="36"/>
  <c r="V102" i="36" s="1"/>
  <c r="Q102" i="36"/>
  <c r="A102" i="36"/>
  <c r="A101" i="36"/>
  <c r="Q100" i="36"/>
  <c r="A100" i="36"/>
  <c r="U99" i="36"/>
  <c r="Q99" i="36"/>
  <c r="A99" i="36"/>
  <c r="Q98" i="36"/>
  <c r="A98" i="36"/>
  <c r="Q97" i="36"/>
  <c r="A97" i="36"/>
  <c r="Q96" i="36"/>
  <c r="A96" i="36"/>
  <c r="U95" i="36"/>
  <c r="Q95" i="36"/>
  <c r="A95" i="36"/>
  <c r="U94" i="36"/>
  <c r="Q94" i="36"/>
  <c r="A94" i="36"/>
  <c r="Q93" i="36"/>
  <c r="A93" i="36"/>
  <c r="A92" i="36"/>
  <c r="Q91" i="36"/>
  <c r="A91" i="36"/>
  <c r="Q90" i="36"/>
  <c r="A90" i="36"/>
  <c r="Q89" i="36"/>
  <c r="A89" i="36"/>
  <c r="Q88" i="36"/>
  <c r="A88" i="36"/>
  <c r="Q87" i="36"/>
  <c r="A87" i="36"/>
  <c r="U86" i="36"/>
  <c r="Q86" i="36"/>
  <c r="A86" i="36"/>
  <c r="A85" i="36"/>
  <c r="Q84" i="36"/>
  <c r="A84" i="36"/>
  <c r="Q83" i="36"/>
  <c r="A83" i="36"/>
  <c r="Q82" i="36"/>
  <c r="A82" i="36"/>
  <c r="Q81" i="36"/>
  <c r="A81" i="36"/>
  <c r="Q80" i="36"/>
  <c r="A80" i="36"/>
  <c r="U79" i="36"/>
  <c r="Q79" i="36"/>
  <c r="A79" i="36"/>
  <c r="A78" i="36"/>
  <c r="Q77" i="36"/>
  <c r="A77" i="36"/>
  <c r="Q76" i="36"/>
  <c r="A76" i="36"/>
  <c r="Q75" i="36"/>
  <c r="A75" i="36"/>
  <c r="Q74" i="36"/>
  <c r="A74" i="36"/>
  <c r="Q73" i="36"/>
  <c r="A73" i="36"/>
  <c r="U72" i="36"/>
  <c r="Q72" i="36"/>
  <c r="V72" i="36" s="1"/>
  <c r="A72" i="36"/>
  <c r="A71" i="36"/>
  <c r="A70" i="36"/>
  <c r="A69" i="36"/>
  <c r="Q68" i="36"/>
  <c r="A68" i="36"/>
  <c r="Q67" i="36"/>
  <c r="A67" i="36"/>
  <c r="Q66" i="36"/>
  <c r="A66" i="36"/>
  <c r="Q65" i="36"/>
  <c r="A65" i="36"/>
  <c r="Q64" i="36"/>
  <c r="A64" i="36"/>
  <c r="Q63" i="36"/>
  <c r="A63" i="36"/>
  <c r="Q62" i="36"/>
  <c r="A62" i="36"/>
  <c r="U61" i="36"/>
  <c r="Q61" i="36"/>
  <c r="A61" i="36"/>
  <c r="A60" i="36"/>
  <c r="Q59" i="36"/>
  <c r="A59" i="36"/>
  <c r="U58" i="36"/>
  <c r="Q58" i="36"/>
  <c r="A58" i="36"/>
  <c r="Q57" i="36"/>
  <c r="A57" i="36"/>
  <c r="Q56" i="36"/>
  <c r="A56" i="36"/>
  <c r="Q55" i="36"/>
  <c r="A55" i="36"/>
  <c r="U54" i="36"/>
  <c r="Q54" i="36"/>
  <c r="A54" i="36"/>
  <c r="U53" i="36"/>
  <c r="Q53" i="36"/>
  <c r="A53" i="36"/>
  <c r="Q52" i="36"/>
  <c r="A52" i="36"/>
  <c r="A51" i="36"/>
  <c r="Q50" i="36"/>
  <c r="A50" i="36"/>
  <c r="Q49" i="36"/>
  <c r="A49" i="36"/>
  <c r="Q48" i="36"/>
  <c r="A48" i="36"/>
  <c r="Q47" i="36"/>
  <c r="A47" i="36"/>
  <c r="U46" i="36"/>
  <c r="Q46" i="36"/>
  <c r="A46" i="36"/>
  <c r="A45" i="36"/>
  <c r="A44" i="36"/>
  <c r="A43" i="36"/>
  <c r="Q42" i="36"/>
  <c r="A42" i="36"/>
  <c r="Q41" i="36"/>
  <c r="A41" i="36"/>
  <c r="Q40" i="36"/>
  <c r="A40" i="36"/>
  <c r="Q39" i="36"/>
  <c r="A39" i="36"/>
  <c r="Q38" i="36"/>
  <c r="A38" i="36"/>
  <c r="U37" i="36"/>
  <c r="Q37" i="36"/>
  <c r="A37" i="36"/>
  <c r="A36" i="36"/>
  <c r="Q35" i="36"/>
  <c r="A35" i="36"/>
  <c r="Q34" i="36"/>
  <c r="A34" i="36"/>
  <c r="Q33" i="36"/>
  <c r="A33" i="36"/>
  <c r="Q32" i="36"/>
  <c r="A32" i="36"/>
  <c r="Q31" i="36"/>
  <c r="A31" i="36"/>
  <c r="V30" i="36"/>
  <c r="U30" i="36"/>
  <c r="Q30" i="36"/>
  <c r="A30" i="36"/>
  <c r="A29" i="36"/>
  <c r="A28" i="36"/>
  <c r="A27" i="36"/>
  <c r="U26" i="36"/>
  <c r="Q26" i="36"/>
  <c r="A26" i="36"/>
  <c r="U25" i="36"/>
  <c r="Q25" i="36"/>
  <c r="A25" i="36"/>
  <c r="Q24" i="36"/>
  <c r="A24" i="36"/>
  <c r="Q23" i="36"/>
  <c r="A23" i="36"/>
  <c r="A22" i="36"/>
  <c r="I16" i="36"/>
  <c r="Q181" i="35"/>
  <c r="A181" i="35"/>
  <c r="Q180" i="35"/>
  <c r="A180" i="35"/>
  <c r="Q179" i="35"/>
  <c r="A179" i="35"/>
  <c r="Q178" i="35"/>
  <c r="A178" i="35"/>
  <c r="Q177" i="35"/>
  <c r="A177" i="35"/>
  <c r="U176" i="35"/>
  <c r="V176" i="35" s="1"/>
  <c r="Q176" i="35"/>
  <c r="A176" i="35"/>
  <c r="A175" i="35"/>
  <c r="Q174" i="35"/>
  <c r="A174" i="35"/>
  <c r="Q173" i="35"/>
  <c r="A173" i="35"/>
  <c r="Q172" i="35"/>
  <c r="A172" i="35"/>
  <c r="Q171" i="35"/>
  <c r="A171" i="35"/>
  <c r="Q170" i="35"/>
  <c r="A170" i="35"/>
  <c r="V169" i="35"/>
  <c r="U169" i="35"/>
  <c r="Q169" i="35"/>
  <c r="A169" i="35"/>
  <c r="A168" i="35"/>
  <c r="Q167" i="35"/>
  <c r="A167" i="35"/>
  <c r="Q166" i="35"/>
  <c r="A166" i="35"/>
  <c r="Q165" i="35"/>
  <c r="A165" i="35"/>
  <c r="Q164" i="35"/>
  <c r="A164" i="35"/>
  <c r="Q163" i="35"/>
  <c r="A163" i="35"/>
  <c r="U162" i="35"/>
  <c r="V162" i="35" s="1"/>
  <c r="Q162" i="35"/>
  <c r="A162" i="35"/>
  <c r="A161" i="35"/>
  <c r="A160" i="35"/>
  <c r="A159" i="35"/>
  <c r="Q157" i="35"/>
  <c r="A157" i="35"/>
  <c r="U156" i="35"/>
  <c r="Q156" i="35"/>
  <c r="A156" i="35"/>
  <c r="U155" i="35"/>
  <c r="Q155" i="35"/>
  <c r="A155" i="35"/>
  <c r="U154" i="35"/>
  <c r="Q154" i="35"/>
  <c r="A154" i="35"/>
  <c r="Q153" i="35"/>
  <c r="A153" i="35"/>
  <c r="A152" i="35"/>
  <c r="Q151" i="35"/>
  <c r="A151" i="35"/>
  <c r="U150" i="35"/>
  <c r="Q150" i="35"/>
  <c r="V150" i="35" s="1"/>
  <c r="A150" i="35"/>
  <c r="U149" i="35"/>
  <c r="Q149" i="35"/>
  <c r="V149" i="35" s="1"/>
  <c r="A149" i="35"/>
  <c r="U148" i="35"/>
  <c r="V148" i="35" s="1"/>
  <c r="Q148" i="35"/>
  <c r="A148" i="35"/>
  <c r="Q147" i="35"/>
  <c r="A147" i="35"/>
  <c r="A146" i="35"/>
  <c r="Q145" i="35"/>
  <c r="A145" i="35"/>
  <c r="U144" i="35"/>
  <c r="Q144" i="35"/>
  <c r="A144" i="35"/>
  <c r="U143" i="35"/>
  <c r="Q143" i="35"/>
  <c r="A143" i="35"/>
  <c r="U142" i="35"/>
  <c r="V142" i="35" s="1"/>
  <c r="Q142" i="35"/>
  <c r="A142" i="35"/>
  <c r="Q141" i="35"/>
  <c r="A141" i="35"/>
  <c r="A140" i="35"/>
  <c r="Q139" i="35"/>
  <c r="A139" i="35"/>
  <c r="Q138" i="35"/>
  <c r="A138" i="35"/>
  <c r="Q137" i="35"/>
  <c r="A137" i="35"/>
  <c r="Q136" i="35"/>
  <c r="A136" i="35"/>
  <c r="Q135" i="35"/>
  <c r="A135" i="35"/>
  <c r="Q134" i="35"/>
  <c r="A134" i="35"/>
  <c r="U133" i="35"/>
  <c r="V133" i="35" s="1"/>
  <c r="Q133" i="35"/>
  <c r="A133" i="35"/>
  <c r="A132" i="35"/>
  <c r="Q131" i="35"/>
  <c r="A131" i="35"/>
  <c r="U130" i="35"/>
  <c r="V130" i="35" s="1"/>
  <c r="Q130" i="35"/>
  <c r="A130" i="35"/>
  <c r="Q129" i="35"/>
  <c r="A129" i="35"/>
  <c r="Q128" i="35"/>
  <c r="A128" i="35"/>
  <c r="Q127" i="35"/>
  <c r="A127" i="35"/>
  <c r="U126" i="35"/>
  <c r="Q126" i="35"/>
  <c r="A126" i="35"/>
  <c r="U125" i="35"/>
  <c r="V125" i="35" s="1"/>
  <c r="Q125" i="35"/>
  <c r="A125" i="35"/>
  <c r="Q124" i="35"/>
  <c r="A124" i="35"/>
  <c r="A123" i="35"/>
  <c r="Q122" i="35"/>
  <c r="A122" i="35"/>
  <c r="Q121" i="35"/>
  <c r="A121" i="35"/>
  <c r="Q120" i="35"/>
  <c r="A120" i="35"/>
  <c r="Q119" i="35"/>
  <c r="A119" i="35"/>
  <c r="Q118" i="35"/>
  <c r="A118" i="35"/>
  <c r="U117" i="35"/>
  <c r="Q117" i="35"/>
  <c r="A117" i="35"/>
  <c r="A116" i="35"/>
  <c r="Q115" i="35"/>
  <c r="A115" i="35"/>
  <c r="Q114" i="35"/>
  <c r="A114" i="35"/>
  <c r="Q113" i="35"/>
  <c r="A113" i="35"/>
  <c r="Q112" i="35"/>
  <c r="A112" i="35"/>
  <c r="Q111" i="35"/>
  <c r="A111" i="35"/>
  <c r="U110" i="35"/>
  <c r="Q110" i="35"/>
  <c r="V110" i="35" s="1"/>
  <c r="A110" i="35"/>
  <c r="A109" i="35"/>
  <c r="Q108" i="35"/>
  <c r="A108" i="35"/>
  <c r="Q107" i="35"/>
  <c r="A107" i="35"/>
  <c r="Q106" i="35"/>
  <c r="A106" i="35"/>
  <c r="Q105" i="35"/>
  <c r="A105" i="35"/>
  <c r="Q104" i="35"/>
  <c r="A104" i="35"/>
  <c r="U103" i="35"/>
  <c r="Q103" i="35"/>
  <c r="A103" i="35"/>
  <c r="A102" i="35"/>
  <c r="Q86" i="35"/>
  <c r="A86" i="35"/>
  <c r="U85" i="35"/>
  <c r="Q85" i="35"/>
  <c r="A85" i="35"/>
  <c r="U84" i="35"/>
  <c r="Q84" i="35"/>
  <c r="A84" i="35"/>
  <c r="U83" i="35"/>
  <c r="Q83" i="35"/>
  <c r="A83" i="35"/>
  <c r="Q82" i="35"/>
  <c r="A82" i="35"/>
  <c r="A81" i="35"/>
  <c r="Q92" i="35"/>
  <c r="A92" i="35"/>
  <c r="U91" i="35"/>
  <c r="Q91" i="35"/>
  <c r="A91" i="35"/>
  <c r="U90" i="35"/>
  <c r="Q90" i="35"/>
  <c r="A90" i="35"/>
  <c r="U89" i="35"/>
  <c r="Q89" i="35"/>
  <c r="A89" i="35"/>
  <c r="Q88" i="35"/>
  <c r="A88" i="35"/>
  <c r="A87" i="35"/>
  <c r="Q72" i="35"/>
  <c r="A72" i="35"/>
  <c r="U71" i="35"/>
  <c r="Q71" i="35"/>
  <c r="A71" i="35"/>
  <c r="Q70" i="35"/>
  <c r="A70" i="35"/>
  <c r="Q69" i="35"/>
  <c r="A69" i="35"/>
  <c r="Q68" i="35"/>
  <c r="A68" i="35"/>
  <c r="U67" i="35"/>
  <c r="Q67" i="35"/>
  <c r="A67" i="35"/>
  <c r="U66" i="35"/>
  <c r="Q66" i="35"/>
  <c r="A66" i="35"/>
  <c r="Q65" i="35"/>
  <c r="A65" i="35"/>
  <c r="A64" i="35"/>
  <c r="E8" i="1"/>
  <c r="Q42" i="35"/>
  <c r="A42" i="35"/>
  <c r="Q41" i="35"/>
  <c r="A41" i="35"/>
  <c r="Q40" i="35"/>
  <c r="A40" i="35"/>
  <c r="Q39" i="35"/>
  <c r="A39" i="35"/>
  <c r="Q38" i="35"/>
  <c r="A38" i="35"/>
  <c r="U37" i="35"/>
  <c r="Q37" i="35"/>
  <c r="A37" i="35"/>
  <c r="A36" i="35"/>
  <c r="Q158" i="35"/>
  <c r="A158" i="35"/>
  <c r="A101" i="35"/>
  <c r="A100" i="35"/>
  <c r="Q99" i="35"/>
  <c r="A99" i="35"/>
  <c r="Q80" i="35"/>
  <c r="A80" i="35"/>
  <c r="Q79" i="35"/>
  <c r="A79" i="35"/>
  <c r="Q78" i="35"/>
  <c r="A78" i="35"/>
  <c r="Q77" i="35"/>
  <c r="A77" i="35"/>
  <c r="Q76" i="35"/>
  <c r="A76" i="35"/>
  <c r="Q75" i="35"/>
  <c r="A75" i="35"/>
  <c r="U74" i="35"/>
  <c r="Q74" i="35"/>
  <c r="A74" i="35"/>
  <c r="A73" i="35"/>
  <c r="Q98" i="35"/>
  <c r="A98" i="35"/>
  <c r="U97" i="35"/>
  <c r="Q97" i="35"/>
  <c r="A97" i="35"/>
  <c r="U96" i="35"/>
  <c r="Q96" i="35"/>
  <c r="A96" i="35"/>
  <c r="U95" i="35"/>
  <c r="Q95" i="35"/>
  <c r="A95" i="35"/>
  <c r="Q94" i="35"/>
  <c r="A94" i="35"/>
  <c r="A93" i="35"/>
  <c r="Q63" i="35"/>
  <c r="A63" i="35"/>
  <c r="Q62" i="35"/>
  <c r="A62" i="35"/>
  <c r="Q61" i="35"/>
  <c r="A61" i="35"/>
  <c r="Q60" i="35"/>
  <c r="A60" i="35"/>
  <c r="U59" i="35"/>
  <c r="Q59" i="35"/>
  <c r="A59" i="35"/>
  <c r="A58" i="35"/>
  <c r="Q57" i="35"/>
  <c r="A57" i="35"/>
  <c r="Q56" i="35"/>
  <c r="A56" i="35"/>
  <c r="Q55" i="35"/>
  <c r="A55" i="35"/>
  <c r="Q54" i="35"/>
  <c r="A54" i="35"/>
  <c r="U53" i="35"/>
  <c r="Q53" i="35"/>
  <c r="A53" i="35"/>
  <c r="A52" i="35"/>
  <c r="A51" i="35"/>
  <c r="A50" i="35"/>
  <c r="Q49" i="35"/>
  <c r="A49" i="35"/>
  <c r="Q48" i="35"/>
  <c r="A48" i="35"/>
  <c r="Q47" i="35"/>
  <c r="A47" i="35"/>
  <c r="Q46" i="35"/>
  <c r="A46" i="35"/>
  <c r="Q45" i="35"/>
  <c r="A45" i="35"/>
  <c r="U44" i="35"/>
  <c r="Q44" i="35"/>
  <c r="A44" i="35"/>
  <c r="A43" i="35"/>
  <c r="Q35" i="35"/>
  <c r="A35" i="35"/>
  <c r="Q34" i="35"/>
  <c r="A34" i="35"/>
  <c r="Q33" i="35"/>
  <c r="A33" i="35"/>
  <c r="Q32" i="35"/>
  <c r="A32" i="35"/>
  <c r="Q31" i="35"/>
  <c r="A31" i="35"/>
  <c r="U30" i="35"/>
  <c r="Q30" i="35"/>
  <c r="A30" i="35"/>
  <c r="A29" i="35"/>
  <c r="A28" i="35"/>
  <c r="A27" i="35"/>
  <c r="U26" i="35"/>
  <c r="Q26" i="35"/>
  <c r="A26" i="35"/>
  <c r="U25" i="35"/>
  <c r="Q25" i="35"/>
  <c r="A25" i="35"/>
  <c r="Q24" i="35"/>
  <c r="A24" i="35"/>
  <c r="Q23" i="35"/>
  <c r="A23" i="35"/>
  <c r="A22" i="35"/>
  <c r="I16" i="35"/>
  <c r="Q42" i="34"/>
  <c r="A42" i="34"/>
  <c r="Q41" i="34"/>
  <c r="A41" i="34"/>
  <c r="Q40" i="34"/>
  <c r="A40" i="34"/>
  <c r="Q39" i="34"/>
  <c r="A39" i="34"/>
  <c r="Q38" i="34"/>
  <c r="A38" i="34"/>
  <c r="U37" i="34"/>
  <c r="V37" i="34" s="1"/>
  <c r="Q37" i="34"/>
  <c r="A37" i="34"/>
  <c r="A36" i="34"/>
  <c r="Q35" i="34"/>
  <c r="A35" i="34"/>
  <c r="Q34" i="34"/>
  <c r="A34" i="34"/>
  <c r="Q33" i="34"/>
  <c r="A33" i="34"/>
  <c r="Q32" i="34"/>
  <c r="A32" i="34"/>
  <c r="Q31" i="34"/>
  <c r="A31" i="34"/>
  <c r="U30" i="34"/>
  <c r="Q30" i="34"/>
  <c r="V30" i="34" s="1"/>
  <c r="A30" i="34"/>
  <c r="A29" i="34"/>
  <c r="A28" i="34"/>
  <c r="A27" i="34"/>
  <c r="Q117" i="34"/>
  <c r="A117" i="34"/>
  <c r="Q116" i="34"/>
  <c r="A116" i="34"/>
  <c r="Q115" i="34"/>
  <c r="A115" i="34"/>
  <c r="Q114" i="34"/>
  <c r="A114" i="34"/>
  <c r="Q113" i="34"/>
  <c r="A113" i="34"/>
  <c r="U112" i="34"/>
  <c r="V112" i="34" s="1"/>
  <c r="Q112" i="34"/>
  <c r="A112" i="34"/>
  <c r="A111" i="34"/>
  <c r="Q120" i="34"/>
  <c r="A120" i="34"/>
  <c r="V61" i="36" l="1"/>
  <c r="I8" i="36"/>
  <c r="V125" i="36"/>
  <c r="V94" i="36"/>
  <c r="V99" i="36"/>
  <c r="V131" i="36"/>
  <c r="V25" i="36"/>
  <c r="V37" i="36"/>
  <c r="V46" i="36"/>
  <c r="V117" i="36"/>
  <c r="V54" i="36"/>
  <c r="V79" i="36"/>
  <c r="V123" i="36"/>
  <c r="I12" i="36"/>
  <c r="V111" i="36"/>
  <c r="V26" i="36"/>
  <c r="V53" i="36"/>
  <c r="V58" i="36"/>
  <c r="V86" i="36"/>
  <c r="V95" i="36"/>
  <c r="V113" i="36"/>
  <c r="V124" i="36"/>
  <c r="V138" i="36"/>
  <c r="I10" i="36"/>
  <c r="V85" i="35"/>
  <c r="V156" i="35"/>
  <c r="V126" i="35"/>
  <c r="V144" i="35"/>
  <c r="V155" i="35"/>
  <c r="V67" i="35"/>
  <c r="V83" i="35"/>
  <c r="V103" i="35"/>
  <c r="V143" i="35"/>
  <c r="V154" i="35"/>
  <c r="V66" i="35"/>
  <c r="V90" i="35"/>
  <c r="V117" i="35"/>
  <c r="V84" i="35"/>
  <c r="V96" i="35"/>
  <c r="V91" i="35"/>
  <c r="V89" i="35"/>
  <c r="V71" i="35"/>
  <c r="I8" i="35"/>
  <c r="V26" i="35"/>
  <c r="V44" i="35"/>
  <c r="V37" i="35"/>
  <c r="V74" i="35"/>
  <c r="V53" i="35"/>
  <c r="I12" i="35"/>
  <c r="V59" i="35"/>
  <c r="V97" i="35"/>
  <c r="V30" i="35"/>
  <c r="V25" i="35"/>
  <c r="V95" i="35"/>
  <c r="I10" i="35"/>
  <c r="Q93" i="34"/>
  <c r="A93" i="34"/>
  <c r="Q92" i="34"/>
  <c r="A92" i="34"/>
  <c r="Q91" i="34"/>
  <c r="A91" i="34"/>
  <c r="Q90" i="34"/>
  <c r="A90" i="34"/>
  <c r="U89" i="34"/>
  <c r="Q89" i="34"/>
  <c r="A89" i="34"/>
  <c r="A88" i="34"/>
  <c r="Q76" i="34"/>
  <c r="A76" i="34"/>
  <c r="Q83" i="34"/>
  <c r="A83" i="34"/>
  <c r="Q87" i="34"/>
  <c r="A87" i="34"/>
  <c r="Q86" i="34"/>
  <c r="A86" i="34"/>
  <c r="Q85" i="34"/>
  <c r="A85" i="34"/>
  <c r="Q84" i="34"/>
  <c r="A84" i="34"/>
  <c r="U82" i="34"/>
  <c r="V82" i="34" s="1"/>
  <c r="Q82" i="34"/>
  <c r="A82" i="34"/>
  <c r="I14" i="36" l="1"/>
  <c r="I14" i="35"/>
  <c r="V89" i="34"/>
  <c r="Q50" i="34"/>
  <c r="A50" i="34"/>
  <c r="Q49" i="34"/>
  <c r="A49" i="34"/>
  <c r="Q48" i="34"/>
  <c r="A48" i="34"/>
  <c r="Q47" i="34"/>
  <c r="A47" i="34"/>
  <c r="U46" i="34"/>
  <c r="Q46" i="34"/>
  <c r="A46" i="34"/>
  <c r="A45" i="34"/>
  <c r="U26" i="34"/>
  <c r="Q26" i="34"/>
  <c r="A26" i="34"/>
  <c r="U26" i="33"/>
  <c r="V26" i="33" s="1"/>
  <c r="Q26" i="33"/>
  <c r="A26" i="33"/>
  <c r="V26" i="32"/>
  <c r="U26" i="32"/>
  <c r="Q26" i="32"/>
  <c r="A26" i="32"/>
  <c r="U26" i="31"/>
  <c r="V26" i="31" s="1"/>
  <c r="Q26" i="31"/>
  <c r="A26" i="31"/>
  <c r="U25" i="30"/>
  <c r="Q25" i="30"/>
  <c r="V25" i="30" s="1"/>
  <c r="A25" i="30"/>
  <c r="V26" i="34" l="1"/>
  <c r="V46" i="34"/>
  <c r="Q124" i="34"/>
  <c r="A124" i="34"/>
  <c r="Q123" i="34"/>
  <c r="A123" i="34"/>
  <c r="Q122" i="34"/>
  <c r="A122" i="34"/>
  <c r="Q121" i="34"/>
  <c r="A121" i="34"/>
  <c r="U119" i="34"/>
  <c r="Q119" i="34"/>
  <c r="V119" i="34" s="1"/>
  <c r="A119" i="34"/>
  <c r="A118" i="34"/>
  <c r="A110" i="34"/>
  <c r="A109" i="34"/>
  <c r="Q108" i="34"/>
  <c r="A108" i="34"/>
  <c r="Q107" i="34"/>
  <c r="A107" i="34"/>
  <c r="Q106" i="34"/>
  <c r="A106" i="34"/>
  <c r="Q105" i="34"/>
  <c r="A105" i="34"/>
  <c r="Q104" i="34"/>
  <c r="A104" i="34"/>
  <c r="Q103" i="34"/>
  <c r="A103" i="34"/>
  <c r="Q102" i="34"/>
  <c r="A102" i="34"/>
  <c r="U101" i="34"/>
  <c r="V101" i="34" s="1"/>
  <c r="Q101" i="34"/>
  <c r="A101" i="34"/>
  <c r="A100" i="34"/>
  <c r="Q99" i="34"/>
  <c r="A99" i="34"/>
  <c r="U98" i="34"/>
  <c r="Q98" i="34"/>
  <c r="A98" i="34"/>
  <c r="U97" i="34"/>
  <c r="Q97" i="34"/>
  <c r="A97" i="34"/>
  <c r="U96" i="34"/>
  <c r="Q96" i="34"/>
  <c r="A96" i="34"/>
  <c r="Q95" i="34"/>
  <c r="A95" i="34"/>
  <c r="A94" i="34"/>
  <c r="A81" i="34"/>
  <c r="Q80" i="34"/>
  <c r="A80" i="34"/>
  <c r="Q79" i="34"/>
  <c r="A79" i="34"/>
  <c r="Q78" i="34"/>
  <c r="A78" i="34"/>
  <c r="Q77" i="34"/>
  <c r="A77" i="34"/>
  <c r="U75" i="34"/>
  <c r="Q75" i="34"/>
  <c r="A75" i="34"/>
  <c r="A74" i="34"/>
  <c r="A73" i="34"/>
  <c r="A72" i="34"/>
  <c r="Q71" i="34"/>
  <c r="A71" i="34"/>
  <c r="Q70" i="34"/>
  <c r="A70" i="34"/>
  <c r="Q69" i="34"/>
  <c r="A69" i="34"/>
  <c r="Q68" i="34"/>
  <c r="A68" i="34"/>
  <c r="Q67" i="34"/>
  <c r="A67" i="34"/>
  <c r="Q66" i="34"/>
  <c r="A66" i="34"/>
  <c r="Q65" i="34"/>
  <c r="A65" i="34"/>
  <c r="U64" i="34"/>
  <c r="Q64" i="34"/>
  <c r="A64" i="34"/>
  <c r="A63" i="34"/>
  <c r="Q62" i="34"/>
  <c r="A62" i="34"/>
  <c r="U61" i="34"/>
  <c r="Q61" i="34"/>
  <c r="A61" i="34"/>
  <c r="U60" i="34"/>
  <c r="Q60" i="34"/>
  <c r="A60" i="34"/>
  <c r="U59" i="34"/>
  <c r="Q59" i="34"/>
  <c r="A59" i="34"/>
  <c r="Q58" i="34"/>
  <c r="A58" i="34"/>
  <c r="A57" i="34"/>
  <c r="Q56" i="34"/>
  <c r="A56" i="34"/>
  <c r="Q55" i="34"/>
  <c r="A55" i="34"/>
  <c r="Q54" i="34"/>
  <c r="A54" i="34"/>
  <c r="Q53" i="34"/>
  <c r="A53" i="34"/>
  <c r="U52" i="34"/>
  <c r="Q52" i="34"/>
  <c r="A52" i="34"/>
  <c r="A51" i="34"/>
  <c r="A44" i="34"/>
  <c r="A43" i="34"/>
  <c r="U25" i="34"/>
  <c r="Q25" i="34"/>
  <c r="A25" i="34"/>
  <c r="Q24" i="34"/>
  <c r="A24" i="34"/>
  <c r="Q23" i="34"/>
  <c r="A23" i="34"/>
  <c r="A22" i="34"/>
  <c r="I16" i="34"/>
  <c r="A123" i="32"/>
  <c r="Q123" i="32"/>
  <c r="A122" i="32"/>
  <c r="A124" i="32"/>
  <c r="A125" i="32"/>
  <c r="A24" i="33"/>
  <c r="A25"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Q113" i="33"/>
  <c r="U112" i="33"/>
  <c r="Q112" i="33"/>
  <c r="V112" i="33" s="1"/>
  <c r="U111" i="33"/>
  <c r="Q111" i="33"/>
  <c r="U110" i="33"/>
  <c r="Q110" i="33"/>
  <c r="V110" i="33" s="1"/>
  <c r="Q109" i="33"/>
  <c r="Q107" i="33"/>
  <c r="U106" i="33"/>
  <c r="Q106" i="33"/>
  <c r="U105" i="33"/>
  <c r="V105" i="33" s="1"/>
  <c r="Q105" i="33"/>
  <c r="U104" i="33"/>
  <c r="Q104" i="33"/>
  <c r="Q103" i="33"/>
  <c r="Q101" i="33"/>
  <c r="U100" i="33"/>
  <c r="V100" i="33" s="1"/>
  <c r="Q100" i="33"/>
  <c r="U99" i="33"/>
  <c r="V99" i="33" s="1"/>
  <c r="Q99" i="33"/>
  <c r="U98" i="33"/>
  <c r="V98" i="33" s="1"/>
  <c r="Q98" i="33"/>
  <c r="Q97" i="33"/>
  <c r="Q95" i="33"/>
  <c r="Q94" i="33"/>
  <c r="Q93" i="33"/>
  <c r="Q92" i="33"/>
  <c r="Q91" i="33"/>
  <c r="Q90" i="33"/>
  <c r="U89" i="33"/>
  <c r="V89" i="33" s="1"/>
  <c r="Q89" i="33"/>
  <c r="Q87" i="33"/>
  <c r="U86" i="33"/>
  <c r="Q86" i="33"/>
  <c r="U85" i="33"/>
  <c r="Q85" i="33"/>
  <c r="V85" i="33" s="1"/>
  <c r="U84" i="33"/>
  <c r="Q84" i="33"/>
  <c r="Q83" i="33"/>
  <c r="Q81" i="33"/>
  <c r="Q80" i="33"/>
  <c r="Q79" i="33"/>
  <c r="Q78" i="33"/>
  <c r="U77" i="33"/>
  <c r="V77" i="33" s="1"/>
  <c r="Q77" i="33"/>
  <c r="Q60" i="33"/>
  <c r="U59" i="33"/>
  <c r="V59" i="33" s="1"/>
  <c r="Q59" i="33"/>
  <c r="U58" i="33"/>
  <c r="Q58" i="33"/>
  <c r="U57" i="33"/>
  <c r="V57" i="33" s="1"/>
  <c r="Q57" i="33"/>
  <c r="Q56" i="33"/>
  <c r="Q54" i="33"/>
  <c r="U53" i="33"/>
  <c r="V53" i="33" s="1"/>
  <c r="Q53" i="33"/>
  <c r="U52" i="33"/>
  <c r="Q52" i="33"/>
  <c r="U51" i="33"/>
  <c r="V51" i="33" s="1"/>
  <c r="Q51" i="33"/>
  <c r="Q50" i="33"/>
  <c r="Q40" i="33"/>
  <c r="U39" i="33"/>
  <c r="Q39" i="33"/>
  <c r="U38" i="33"/>
  <c r="Q38" i="33"/>
  <c r="U37" i="33"/>
  <c r="Q37" i="33"/>
  <c r="Q36" i="33"/>
  <c r="Q122" i="33"/>
  <c r="Q121" i="33"/>
  <c r="Q120" i="33"/>
  <c r="Q119" i="33"/>
  <c r="U118" i="33"/>
  <c r="Q118" i="33"/>
  <c r="Q114" i="33"/>
  <c r="Q75" i="33"/>
  <c r="Q74" i="33"/>
  <c r="Q73" i="33"/>
  <c r="Q72" i="33"/>
  <c r="U71" i="33"/>
  <c r="Q71" i="33"/>
  <c r="Q67" i="33"/>
  <c r="Q66" i="33"/>
  <c r="U65" i="33"/>
  <c r="Q65" i="33"/>
  <c r="U64" i="33"/>
  <c r="Q64" i="33"/>
  <c r="U63" i="33"/>
  <c r="Q63" i="33"/>
  <c r="Q62" i="33"/>
  <c r="Q48" i="33"/>
  <c r="Q47" i="33"/>
  <c r="Q46" i="33"/>
  <c r="Q45" i="33"/>
  <c r="Q44" i="33"/>
  <c r="Q43" i="33"/>
  <c r="U42" i="33"/>
  <c r="Q42" i="33"/>
  <c r="Q34" i="33"/>
  <c r="Q33" i="33"/>
  <c r="Q32" i="33"/>
  <c r="Q31" i="33"/>
  <c r="U30" i="33"/>
  <c r="Q30" i="33"/>
  <c r="U25" i="33"/>
  <c r="Q25" i="33"/>
  <c r="Q24" i="33"/>
  <c r="Q23" i="33"/>
  <c r="A23" i="33"/>
  <c r="A22" i="33"/>
  <c r="I16" i="33"/>
  <c r="A117" i="32"/>
  <c r="A118" i="32"/>
  <c r="A119" i="32"/>
  <c r="A120" i="32"/>
  <c r="A121" i="32"/>
  <c r="Q117" i="32"/>
  <c r="U116" i="32"/>
  <c r="Q116" i="32"/>
  <c r="A116" i="32"/>
  <c r="U115" i="32"/>
  <c r="Q115" i="32"/>
  <c r="A115" i="32"/>
  <c r="Q114" i="32"/>
  <c r="A114" i="32"/>
  <c r="A113" i="32"/>
  <c r="U112" i="32"/>
  <c r="Q112" i="32"/>
  <c r="A112" i="32"/>
  <c r="U111" i="32"/>
  <c r="Q111" i="32"/>
  <c r="A111" i="32"/>
  <c r="Q110" i="32"/>
  <c r="A110" i="32"/>
  <c r="A109" i="32"/>
  <c r="Q108" i="32"/>
  <c r="A108" i="32"/>
  <c r="U107" i="32"/>
  <c r="Q107" i="32"/>
  <c r="A107" i="32"/>
  <c r="U106" i="32"/>
  <c r="Q106" i="32"/>
  <c r="A106" i="32"/>
  <c r="U105" i="32"/>
  <c r="Q105" i="32"/>
  <c r="A105" i="32"/>
  <c r="Q104" i="32"/>
  <c r="A104" i="32"/>
  <c r="A103" i="32"/>
  <c r="Q102" i="32"/>
  <c r="A102" i="32"/>
  <c r="Q101" i="32"/>
  <c r="A101" i="32"/>
  <c r="Q100" i="32"/>
  <c r="A100" i="32"/>
  <c r="Q99" i="32"/>
  <c r="A99" i="32"/>
  <c r="Q98" i="32"/>
  <c r="A98" i="32"/>
  <c r="Q97" i="32"/>
  <c r="A97" i="32"/>
  <c r="U96" i="32"/>
  <c r="Q96" i="32"/>
  <c r="A96" i="32"/>
  <c r="A95" i="32"/>
  <c r="Q94" i="32"/>
  <c r="A94" i="32"/>
  <c r="Q93" i="32"/>
  <c r="A93" i="32"/>
  <c r="Q92" i="32"/>
  <c r="A92" i="32"/>
  <c r="Q91" i="32"/>
  <c r="A91" i="32"/>
  <c r="Q90" i="32"/>
  <c r="A90" i="32"/>
  <c r="Q89" i="32"/>
  <c r="A89" i="32"/>
  <c r="U88" i="32"/>
  <c r="Q88" i="32"/>
  <c r="A88" i="32"/>
  <c r="A87" i="32"/>
  <c r="Q86" i="32"/>
  <c r="A86" i="32"/>
  <c r="Q85" i="32"/>
  <c r="A85" i="32"/>
  <c r="Q84" i="32"/>
  <c r="A84" i="32"/>
  <c r="Q83" i="32"/>
  <c r="A83" i="32"/>
  <c r="U82" i="32"/>
  <c r="Q82" i="32"/>
  <c r="V82" i="32" s="1"/>
  <c r="A82" i="32"/>
  <c r="A81" i="32"/>
  <c r="U67" i="32"/>
  <c r="Q67" i="32"/>
  <c r="A67" i="32"/>
  <c r="U66" i="32"/>
  <c r="Q66" i="32"/>
  <c r="A66" i="32"/>
  <c r="Q65" i="32"/>
  <c r="A65" i="32"/>
  <c r="A64" i="32"/>
  <c r="Q63" i="32"/>
  <c r="A63" i="32"/>
  <c r="U62" i="32"/>
  <c r="Q62" i="32"/>
  <c r="A62" i="32"/>
  <c r="U61" i="32"/>
  <c r="Q61" i="32"/>
  <c r="A61" i="32"/>
  <c r="U60" i="32"/>
  <c r="V60" i="32" s="1"/>
  <c r="Q60" i="32"/>
  <c r="A60" i="32"/>
  <c r="Q59" i="32"/>
  <c r="A59" i="32"/>
  <c r="A58" i="32"/>
  <c r="Q49" i="32"/>
  <c r="A49" i="32"/>
  <c r="Q48" i="32"/>
  <c r="A48" i="32"/>
  <c r="Q47" i="32"/>
  <c r="A47" i="32"/>
  <c r="Q46" i="32"/>
  <c r="A46" i="32"/>
  <c r="Q45" i="32"/>
  <c r="A45" i="32"/>
  <c r="Q44" i="32"/>
  <c r="A44" i="32"/>
  <c r="U43" i="32"/>
  <c r="Q43" i="32"/>
  <c r="A43" i="32"/>
  <c r="A42" i="32"/>
  <c r="Q57" i="32"/>
  <c r="A57" i="32"/>
  <c r="Q55" i="32"/>
  <c r="A55" i="32"/>
  <c r="Q54" i="32"/>
  <c r="A54" i="32"/>
  <c r="A74" i="32"/>
  <c r="A75" i="32"/>
  <c r="A76" i="32"/>
  <c r="A77" i="32"/>
  <c r="A78" i="32"/>
  <c r="A79" i="32"/>
  <c r="A80" i="32"/>
  <c r="A73" i="32"/>
  <c r="A35" i="32"/>
  <c r="A36" i="32"/>
  <c r="A37" i="32"/>
  <c r="A38" i="32"/>
  <c r="A39" i="32"/>
  <c r="A40" i="32"/>
  <c r="A41" i="32"/>
  <c r="A50" i="32"/>
  <c r="A51" i="32"/>
  <c r="A52" i="32"/>
  <c r="A53" i="32"/>
  <c r="A56" i="32"/>
  <c r="A68" i="32"/>
  <c r="A69" i="32"/>
  <c r="A70" i="32"/>
  <c r="A71" i="32"/>
  <c r="A72" i="32"/>
  <c r="A34" i="32"/>
  <c r="A28" i="32"/>
  <c r="A29" i="32"/>
  <c r="A30" i="32"/>
  <c r="A31" i="32"/>
  <c r="A32" i="32"/>
  <c r="A33" i="32"/>
  <c r="A27" i="32"/>
  <c r="A24" i="32"/>
  <c r="A25" i="32"/>
  <c r="A23" i="32"/>
  <c r="Q33" i="32"/>
  <c r="Q32" i="32"/>
  <c r="Q31" i="32"/>
  <c r="Q30" i="32"/>
  <c r="U29" i="32"/>
  <c r="Q29" i="32"/>
  <c r="U25" i="32"/>
  <c r="Q25" i="32"/>
  <c r="Q24" i="32"/>
  <c r="Q23" i="32"/>
  <c r="A22" i="32"/>
  <c r="Q125" i="32"/>
  <c r="Q124" i="32"/>
  <c r="Q122" i="32"/>
  <c r="U121" i="32"/>
  <c r="Q121" i="32"/>
  <c r="Q80" i="32"/>
  <c r="Q79" i="32"/>
  <c r="Q78" i="32"/>
  <c r="Q77" i="32"/>
  <c r="U76" i="32"/>
  <c r="Q76" i="32"/>
  <c r="Q72" i="32"/>
  <c r="U71" i="32"/>
  <c r="Q71" i="32"/>
  <c r="U70" i="32"/>
  <c r="Q70" i="32"/>
  <c r="Q69" i="32"/>
  <c r="Q56" i="32"/>
  <c r="Q53" i="32"/>
  <c r="Q52" i="32"/>
  <c r="U51" i="32"/>
  <c r="Q51" i="32"/>
  <c r="Q41" i="32"/>
  <c r="Q40" i="32"/>
  <c r="Q39" i="32"/>
  <c r="Q38" i="32"/>
  <c r="U37" i="32"/>
  <c r="Q37" i="32"/>
  <c r="I16" i="32"/>
  <c r="Q81" i="31"/>
  <c r="A81" i="31"/>
  <c r="Q50" i="31"/>
  <c r="A50" i="31"/>
  <c r="Q54" i="30"/>
  <c r="A54" i="30"/>
  <c r="Q36" i="30"/>
  <c r="A36" i="30"/>
  <c r="V25" i="34" l="1"/>
  <c r="V61" i="34"/>
  <c r="I10" i="34"/>
  <c r="V97" i="34"/>
  <c r="I8" i="34"/>
  <c r="V64" i="34"/>
  <c r="V75" i="34"/>
  <c r="V98" i="34"/>
  <c r="V52" i="34"/>
  <c r="V60" i="34"/>
  <c r="V96" i="34"/>
  <c r="I12" i="34"/>
  <c r="V59" i="34"/>
  <c r="V106" i="32"/>
  <c r="V115" i="32"/>
  <c r="V111" i="32"/>
  <c r="V96" i="32"/>
  <c r="V112" i="32"/>
  <c r="V62" i="32"/>
  <c r="V66" i="32"/>
  <c r="V107" i="32"/>
  <c r="V88" i="32"/>
  <c r="V105" i="32"/>
  <c r="V116" i="32"/>
  <c r="V118" i="33"/>
  <c r="V52" i="33"/>
  <c r="V84" i="33"/>
  <c r="V104" i="33"/>
  <c r="V111" i="33"/>
  <c r="V38" i="33"/>
  <c r="V58" i="33"/>
  <c r="V86" i="33"/>
  <c r="V106" i="33"/>
  <c r="I10" i="33"/>
  <c r="V25" i="33"/>
  <c r="V39" i="33"/>
  <c r="V37" i="33"/>
  <c r="V30" i="33"/>
  <c r="V64" i="33"/>
  <c r="V71" i="33"/>
  <c r="V42" i="33"/>
  <c r="V65" i="33"/>
  <c r="V63" i="33"/>
  <c r="I8" i="33"/>
  <c r="I12" i="33"/>
  <c r="V61" i="32"/>
  <c r="V67" i="32"/>
  <c r="V43" i="32"/>
  <c r="V37" i="32"/>
  <c r="V76" i="32"/>
  <c r="V71" i="32"/>
  <c r="I10" i="32"/>
  <c r="I8" i="32"/>
  <c r="V29" i="32"/>
  <c r="V121" i="32"/>
  <c r="V25" i="32"/>
  <c r="V70" i="32"/>
  <c r="V51" i="32"/>
  <c r="I12" i="32"/>
  <c r="I14" i="34" l="1"/>
  <c r="I14" i="33"/>
  <c r="I14" i="32"/>
  <c r="U25" i="31"/>
  <c r="V25" i="31" s="1"/>
  <c r="Q25" i="31"/>
  <c r="A25" i="31"/>
  <c r="Q24" i="31"/>
  <c r="A24" i="31"/>
  <c r="Q23" i="31"/>
  <c r="A23" i="31"/>
  <c r="A24" i="30"/>
  <c r="A26" i="30"/>
  <c r="A23" i="30"/>
  <c r="Q59" i="30" l="1"/>
  <c r="A59" i="30"/>
  <c r="Q79" i="31"/>
  <c r="A79" i="31"/>
  <c r="Q80" i="31"/>
  <c r="A80" i="31"/>
  <c r="U78" i="31"/>
  <c r="Q78" i="31"/>
  <c r="A78" i="31"/>
  <c r="Q77" i="31"/>
  <c r="A77" i="31"/>
  <c r="Q76" i="31"/>
  <c r="A76" i="31"/>
  <c r="Q75" i="31"/>
  <c r="A75" i="31"/>
  <c r="U74" i="31"/>
  <c r="V74" i="31" s="1"/>
  <c r="Q74" i="31"/>
  <c r="A74" i="31"/>
  <c r="U73" i="31"/>
  <c r="Q73" i="31"/>
  <c r="A73" i="31"/>
  <c r="Q72" i="31"/>
  <c r="A72" i="31"/>
  <c r="A71" i="31"/>
  <c r="Q70" i="31"/>
  <c r="A70" i="31"/>
  <c r="Q69" i="31"/>
  <c r="A69" i="31"/>
  <c r="Q68" i="31"/>
  <c r="A68" i="31"/>
  <c r="Q67" i="31"/>
  <c r="A67" i="31"/>
  <c r="V66" i="31"/>
  <c r="U66" i="31"/>
  <c r="Q66" i="31"/>
  <c r="A66" i="31"/>
  <c r="A65" i="31"/>
  <c r="Q64" i="31"/>
  <c r="A64" i="31"/>
  <c r="Q63" i="31"/>
  <c r="A63" i="31"/>
  <c r="Q62" i="31"/>
  <c r="A62" i="31"/>
  <c r="Q61" i="31"/>
  <c r="A61" i="31"/>
  <c r="U60" i="31"/>
  <c r="V60" i="31" s="1"/>
  <c r="Q60" i="31"/>
  <c r="A60" i="31"/>
  <c r="A59" i="31"/>
  <c r="A83" i="31"/>
  <c r="A84" i="31"/>
  <c r="A85" i="31"/>
  <c r="Q85" i="31"/>
  <c r="U85" i="31"/>
  <c r="A86" i="31"/>
  <c r="Q86" i="31"/>
  <c r="A87" i="31"/>
  <c r="Q87" i="31"/>
  <c r="A88" i="31"/>
  <c r="Q88" i="31"/>
  <c r="A89" i="31"/>
  <c r="Q89" i="31"/>
  <c r="U43" i="31"/>
  <c r="Q43" i="31"/>
  <c r="A43" i="31"/>
  <c r="Q34" i="31"/>
  <c r="A34" i="31"/>
  <c r="Q33" i="31"/>
  <c r="A33" i="31"/>
  <c r="Q32" i="31"/>
  <c r="A32" i="31"/>
  <c r="Q31" i="31"/>
  <c r="A31" i="31"/>
  <c r="U30" i="31"/>
  <c r="Q30" i="31"/>
  <c r="V30" i="31" s="1"/>
  <c r="A30" i="31"/>
  <c r="A29" i="31"/>
  <c r="Q40" i="31"/>
  <c r="A40" i="31"/>
  <c r="Q39" i="31"/>
  <c r="A39" i="31"/>
  <c r="Q38" i="31"/>
  <c r="A38" i="31"/>
  <c r="Q37" i="31"/>
  <c r="A37" i="31"/>
  <c r="U36" i="31"/>
  <c r="Q36" i="31"/>
  <c r="A36" i="31"/>
  <c r="A35" i="31"/>
  <c r="Q58" i="31"/>
  <c r="A58" i="31"/>
  <c r="Q57" i="31"/>
  <c r="A57" i="31"/>
  <c r="Q56" i="31"/>
  <c r="A56" i="31"/>
  <c r="Q55" i="31"/>
  <c r="A55" i="31"/>
  <c r="U54" i="31"/>
  <c r="V54" i="31" s="1"/>
  <c r="Q54" i="31"/>
  <c r="A54" i="31"/>
  <c r="A53" i="31"/>
  <c r="A52" i="31"/>
  <c r="Q49" i="31"/>
  <c r="A49" i="31"/>
  <c r="U48" i="31"/>
  <c r="Q48" i="31"/>
  <c r="V48" i="31" s="1"/>
  <c r="A48" i="31"/>
  <c r="Q47" i="31"/>
  <c r="A47" i="31"/>
  <c r="Q46" i="31"/>
  <c r="A46" i="31"/>
  <c r="Q45" i="31"/>
  <c r="A45" i="31"/>
  <c r="U44" i="31"/>
  <c r="Q44" i="31"/>
  <c r="A44" i="31"/>
  <c r="Q42" i="31"/>
  <c r="A42" i="31"/>
  <c r="A41" i="31"/>
  <c r="A28" i="31"/>
  <c r="A22" i="31"/>
  <c r="I16" i="31"/>
  <c r="Q63" i="30"/>
  <c r="A63" i="30"/>
  <c r="Q62" i="30"/>
  <c r="A62" i="30"/>
  <c r="Q61" i="30"/>
  <c r="A61" i="30"/>
  <c r="Q60" i="30"/>
  <c r="A60" i="30"/>
  <c r="U58" i="30"/>
  <c r="Q58" i="30"/>
  <c r="A58" i="30"/>
  <c r="A57" i="30"/>
  <c r="A56" i="30"/>
  <c r="Q43" i="30"/>
  <c r="A43" i="30"/>
  <c r="Q42" i="30"/>
  <c r="A42" i="30"/>
  <c r="Q45" i="30"/>
  <c r="A45" i="30"/>
  <c r="Q44" i="30"/>
  <c r="A44" i="30"/>
  <c r="U41" i="30"/>
  <c r="Q41" i="30"/>
  <c r="A41" i="30"/>
  <c r="A40" i="30"/>
  <c r="A39" i="30"/>
  <c r="A46" i="30"/>
  <c r="A47" i="30"/>
  <c r="A48" i="30"/>
  <c r="A49" i="30"/>
  <c r="A50" i="30"/>
  <c r="A51" i="30"/>
  <c r="A52" i="30"/>
  <c r="A53" i="30"/>
  <c r="V36" i="31" l="1"/>
  <c r="V73" i="31"/>
  <c r="V78" i="31"/>
  <c r="V44" i="31"/>
  <c r="V85" i="31"/>
  <c r="V41" i="30"/>
  <c r="I12" i="31"/>
  <c r="V43" i="31"/>
  <c r="I8" i="31"/>
  <c r="I10" i="31"/>
  <c r="V58" i="30"/>
  <c r="A28" i="30"/>
  <c r="I14" i="31" l="1"/>
  <c r="Q48" i="30"/>
  <c r="Q35" i="30"/>
  <c r="Q37" i="30"/>
  <c r="Q47" i="30"/>
  <c r="Q49" i="30"/>
  <c r="Q50" i="30"/>
  <c r="Q51" i="30"/>
  <c r="Q52" i="30"/>
  <c r="Q53" i="30"/>
  <c r="Q31" i="30"/>
  <c r="Q32" i="30"/>
  <c r="Q33" i="30"/>
  <c r="U50" i="30" l="1"/>
  <c r="V50" i="30" s="1"/>
  <c r="U52" i="30"/>
  <c r="V52" i="30" s="1"/>
  <c r="U47" i="30"/>
  <c r="V47" i="30" s="1"/>
  <c r="A37" i="30"/>
  <c r="U35" i="30"/>
  <c r="V35" i="30" s="1"/>
  <c r="A35" i="30"/>
  <c r="Q34" i="30"/>
  <c r="A34" i="30"/>
  <c r="A29" i="30"/>
  <c r="A30" i="30"/>
  <c r="A31" i="30"/>
  <c r="A32" i="30"/>
  <c r="A33" i="30"/>
  <c r="U31" i="30"/>
  <c r="V31" i="30" s="1"/>
  <c r="Q30" i="30"/>
  <c r="U26" i="30"/>
  <c r="Q26" i="30"/>
  <c r="V26" i="30" l="1"/>
  <c r="Q24" i="30" l="1"/>
  <c r="Q23" i="30"/>
  <c r="A22" i="30"/>
  <c r="I16" i="30"/>
  <c r="A16" i="1"/>
  <c r="A18" i="1"/>
  <c r="A20" i="1" s="1"/>
  <c r="A22" i="1" s="1"/>
  <c r="A24" i="1" s="1"/>
  <c r="I10" i="1" l="1"/>
  <c r="I12" i="1"/>
  <c r="I14" i="1"/>
  <c r="I8" i="1"/>
  <c r="I16" i="1"/>
  <c r="I18" i="1"/>
  <c r="I12" i="30"/>
  <c r="I8" i="30"/>
  <c r="I10" i="30"/>
  <c r="F14" i="1" l="1"/>
  <c r="K14" i="1" s="1"/>
  <c r="F16" i="1"/>
  <c r="K16" i="1" s="1"/>
  <c r="F10" i="1"/>
  <c r="K10" i="1" s="1"/>
  <c r="F18" i="1"/>
  <c r="K18" i="1" s="1"/>
  <c r="F12" i="1"/>
  <c r="K12" i="1" s="1"/>
  <c r="F8" i="1"/>
  <c r="G12" i="1"/>
  <c r="G14" i="1"/>
  <c r="G16" i="1"/>
  <c r="G10" i="1"/>
  <c r="G18" i="1"/>
  <c r="G8" i="1"/>
  <c r="E16" i="1"/>
  <c r="J16" i="1" s="1"/>
  <c r="E10" i="1"/>
  <c r="J10" i="1" s="1"/>
  <c r="E18" i="1"/>
  <c r="J18" i="1" s="1"/>
  <c r="E12" i="1"/>
  <c r="J12" i="1" s="1"/>
  <c r="E14" i="1"/>
  <c r="J14" i="1" s="1"/>
  <c r="I14" i="30"/>
  <c r="H10" i="1" l="1"/>
  <c r="L10" i="1" s="1"/>
  <c r="H18" i="1"/>
  <c r="L18" i="1" s="1"/>
  <c r="H16" i="1"/>
  <c r="L16" i="1" s="1"/>
  <c r="H14" i="1"/>
  <c r="L14" i="1" s="1"/>
  <c r="H12" i="1"/>
  <c r="L12" i="1" s="1"/>
  <c r="U64" i="19"/>
  <c r="Q64" i="19"/>
  <c r="A64" i="19"/>
  <c r="U63" i="19"/>
  <c r="V63" i="19" s="1"/>
  <c r="Q63" i="19"/>
  <c r="A63" i="19"/>
  <c r="U62" i="19"/>
  <c r="Q62" i="19"/>
  <c r="A62" i="19"/>
  <c r="U61" i="19"/>
  <c r="Q61" i="19"/>
  <c r="A61" i="19"/>
  <c r="U60" i="19"/>
  <c r="Q60" i="19"/>
  <c r="A60" i="19"/>
  <c r="U59" i="19"/>
  <c r="V59" i="19" s="1"/>
  <c r="Q59" i="19"/>
  <c r="A59" i="19"/>
  <c r="U58" i="19"/>
  <c r="Q58" i="19"/>
  <c r="A58" i="19"/>
  <c r="U57" i="19"/>
  <c r="Q57" i="19"/>
  <c r="A57" i="19"/>
  <c r="U56" i="19"/>
  <c r="Q56" i="19"/>
  <c r="A56" i="19"/>
  <c r="U55" i="19"/>
  <c r="V55" i="19" s="1"/>
  <c r="Q55" i="19"/>
  <c r="A55" i="19"/>
  <c r="U54" i="19"/>
  <c r="Q54" i="19"/>
  <c r="A54" i="19"/>
  <c r="U53" i="19"/>
  <c r="Q53" i="19"/>
  <c r="A53" i="19"/>
  <c r="U52" i="19"/>
  <c r="Q52" i="19"/>
  <c r="A52" i="19"/>
  <c r="U51" i="19"/>
  <c r="V51" i="19" s="1"/>
  <c r="Q51" i="19"/>
  <c r="A51" i="19"/>
  <c r="U50" i="19"/>
  <c r="Q50" i="19"/>
  <c r="A50" i="19"/>
  <c r="U49" i="19"/>
  <c r="Q49" i="19"/>
  <c r="A49" i="19"/>
  <c r="U48" i="19"/>
  <c r="Q48" i="19"/>
  <c r="A48" i="19"/>
  <c r="U47" i="19"/>
  <c r="V47" i="19" s="1"/>
  <c r="Q47" i="19"/>
  <c r="A47" i="19"/>
  <c r="A46" i="19"/>
  <c r="U45" i="19"/>
  <c r="Q45" i="19"/>
  <c r="A45" i="19"/>
  <c r="U44" i="19"/>
  <c r="Q44" i="19"/>
  <c r="I12" i="19" s="1"/>
  <c r="A44" i="19"/>
  <c r="Q43" i="19"/>
  <c r="A43" i="19"/>
  <c r="A42" i="19"/>
  <c r="U41" i="19"/>
  <c r="Q41" i="19"/>
  <c r="A41" i="19"/>
  <c r="U40" i="19"/>
  <c r="V40" i="19" s="1"/>
  <c r="Q40" i="19"/>
  <c r="A40" i="19"/>
  <c r="U39" i="19"/>
  <c r="Q39" i="19"/>
  <c r="A39" i="19"/>
  <c r="Q38" i="19"/>
  <c r="A38" i="19"/>
  <c r="A37" i="19"/>
  <c r="U36" i="19"/>
  <c r="V36" i="19" s="1"/>
  <c r="Q36" i="19"/>
  <c r="A36" i="19"/>
  <c r="U35" i="19"/>
  <c r="V35" i="19" s="1"/>
  <c r="Q35" i="19"/>
  <c r="A35" i="19"/>
  <c r="U34" i="19"/>
  <c r="V34" i="19" s="1"/>
  <c r="Q34" i="19"/>
  <c r="A34" i="19"/>
  <c r="A33" i="19"/>
  <c r="U32" i="19"/>
  <c r="Q32" i="19"/>
  <c r="A32" i="19"/>
  <c r="U31" i="19"/>
  <c r="Q31" i="19"/>
  <c r="A31" i="19"/>
  <c r="U30" i="19"/>
  <c r="V30" i="19" s="1"/>
  <c r="Q30" i="19"/>
  <c r="A30" i="19"/>
  <c r="U29" i="19"/>
  <c r="Q29" i="19"/>
  <c r="A29" i="19"/>
  <c r="U28" i="19"/>
  <c r="Q28" i="19"/>
  <c r="A28" i="19"/>
  <c r="A27" i="19"/>
  <c r="A26" i="19"/>
  <c r="Q25" i="19"/>
  <c r="A25" i="19"/>
  <c r="Q24" i="19"/>
  <c r="A24" i="19"/>
  <c r="Q23" i="19"/>
  <c r="A23" i="19"/>
  <c r="Q22" i="19"/>
  <c r="A22" i="19"/>
  <c r="I16" i="19"/>
  <c r="V29" i="19" l="1"/>
  <c r="V39" i="19"/>
  <c r="V50" i="19"/>
  <c r="V54" i="19"/>
  <c r="V58" i="19"/>
  <c r="V62" i="19"/>
  <c r="V28" i="19"/>
  <c r="V32" i="19"/>
  <c r="V49" i="19"/>
  <c r="V53" i="19"/>
  <c r="V57" i="19"/>
  <c r="V61" i="19"/>
  <c r="V31" i="19"/>
  <c r="V41" i="19"/>
  <c r="V45" i="19"/>
  <c r="V48" i="19"/>
  <c r="V52" i="19"/>
  <c r="V56" i="19"/>
  <c r="V60" i="19"/>
  <c r="V64" i="19"/>
  <c r="I8" i="19"/>
  <c r="V44" i="19"/>
  <c r="I10" i="19"/>
  <c r="I14" i="19" l="1"/>
  <c r="Q34" i="14" l="1"/>
  <c r="A34" i="14"/>
  <c r="Q33" i="14"/>
  <c r="A33" i="14"/>
  <c r="Q32" i="14"/>
  <c r="A32" i="14"/>
  <c r="Q31" i="14"/>
  <c r="A31" i="14"/>
  <c r="Q30" i="14"/>
  <c r="A30" i="14"/>
  <c r="Q29" i="14"/>
  <c r="A29" i="14"/>
  <c r="Q27" i="14"/>
  <c r="A27" i="14"/>
  <c r="Q26" i="14"/>
  <c r="A26" i="14"/>
  <c r="Q25" i="14"/>
  <c r="A25" i="14"/>
  <c r="Q24" i="14"/>
  <c r="I10" i="14" s="1"/>
  <c r="A24" i="14"/>
  <c r="Q23" i="14"/>
  <c r="A23" i="14"/>
  <c r="I16" i="14"/>
  <c r="Q52" i="2"/>
  <c r="A52" i="2"/>
  <c r="Q51" i="2"/>
  <c r="A51" i="2"/>
  <c r="Q50" i="2"/>
  <c r="A50" i="2"/>
  <c r="Q49" i="2"/>
  <c r="A49" i="2"/>
  <c r="Q48" i="2"/>
  <c r="A48" i="2"/>
  <c r="A47" i="2"/>
  <c r="Q46" i="2"/>
  <c r="A46" i="2"/>
  <c r="Q45" i="2"/>
  <c r="A45" i="2"/>
  <c r="Q44" i="2"/>
  <c r="A44" i="2"/>
  <c r="Q43" i="2"/>
  <c r="A43" i="2"/>
  <c r="Q42" i="2"/>
  <c r="A42" i="2"/>
  <c r="Q41" i="2"/>
  <c r="A41" i="2"/>
  <c r="Q40" i="2"/>
  <c r="A40" i="2"/>
  <c r="Q39" i="2"/>
  <c r="A39" i="2"/>
  <c r="Q38" i="2"/>
  <c r="A38" i="2"/>
  <c r="A37" i="2"/>
  <c r="Q36" i="2"/>
  <c r="A36" i="2"/>
  <c r="A35" i="2"/>
  <c r="Q34" i="2"/>
  <c r="A34" i="2"/>
  <c r="A33" i="2"/>
  <c r="Q32" i="2"/>
  <c r="A32" i="2"/>
  <c r="A31" i="2"/>
  <c r="Q30" i="2"/>
  <c r="A30" i="2"/>
  <c r="A29" i="2"/>
  <c r="Q28" i="2"/>
  <c r="I8" i="2" s="1"/>
  <c r="A28" i="2"/>
  <c r="A27" i="2"/>
  <c r="Q26" i="2"/>
  <c r="A26" i="2"/>
  <c r="A25" i="2"/>
  <c r="Q24" i="2"/>
  <c r="A24" i="2"/>
  <c r="A23" i="2"/>
  <c r="I16" i="2"/>
  <c r="A8" i="1"/>
  <c r="A10" i="1" s="1"/>
  <c r="A12" i="1" s="1"/>
  <c r="A14" i="1" s="1"/>
  <c r="I10" i="2" l="1"/>
  <c r="I12" i="2"/>
  <c r="I8" i="14"/>
  <c r="I12" i="14"/>
  <c r="K8" i="1"/>
  <c r="G24" i="1"/>
  <c r="I14" i="2"/>
  <c r="I14" i="14"/>
  <c r="H8" i="1" l="1"/>
  <c r="L8" i="1" s="1"/>
  <c r="I24" i="1"/>
  <c r="F24" i="1"/>
  <c r="J8" i="1"/>
  <c r="E24" i="1" l="1"/>
  <c r="J24" i="1" s="1"/>
  <c r="K24" i="1"/>
  <c r="H24" i="1"/>
  <c r="L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000-000001000000}">
      <text>
        <r>
          <rPr>
            <sz val="10"/>
            <color rgb="FF000000"/>
            <rFont val="Arial"/>
            <family val="2"/>
          </rPr>
          <t>Trạng thái Đang xem xét</t>
        </r>
      </text>
    </comment>
  </commentList>
</comments>
</file>

<file path=xl/sharedStrings.xml><?xml version="1.0" encoding="utf-8"?>
<sst xmlns="http://schemas.openxmlformats.org/spreadsheetml/2006/main" count="2613" uniqueCount="797">
  <si>
    <t>TESTCASE</t>
  </si>
  <si>
    <t>Tổng hợp kết quả</t>
  </si>
  <si>
    <t>Tên màn hình</t>
  </si>
  <si>
    <t>Open app</t>
  </si>
  <si>
    <t>Mã testcase</t>
  </si>
  <si>
    <t>STT</t>
  </si>
  <si>
    <t>OA</t>
  </si>
  <si>
    <t>Pass</t>
  </si>
  <si>
    <t>Fail</t>
  </si>
  <si>
    <t>Số testcase đạt (P)</t>
  </si>
  <si>
    <t>PE</t>
  </si>
  <si>
    <t>Chưa test</t>
  </si>
  <si>
    <t>Tổng</t>
  </si>
  <si>
    <t>Pass(%)</t>
  </si>
  <si>
    <t>Fail(%)</t>
  </si>
  <si>
    <t>Số testcase chưa đạt (F)</t>
  </si>
  <si>
    <t>Đã test(%)</t>
  </si>
  <si>
    <t>Ghi chú</t>
  </si>
  <si>
    <t>Số testcase xem xét (PE)</t>
  </si>
  <si>
    <t>Số testcase chưa thực hiện</t>
  </si>
  <si>
    <t>Tổng số</t>
  </si>
  <si>
    <t>Mục đích</t>
  </si>
  <si>
    <t>Các bước</t>
  </si>
  <si>
    <t>Input Data</t>
  </si>
  <si>
    <t>KQMM</t>
  </si>
  <si>
    <t>Chrome</t>
  </si>
  <si>
    <t>KQHT</t>
  </si>
  <si>
    <t>Mã lỗi</t>
  </si>
  <si>
    <t>Ngày test</t>
  </si>
  <si>
    <t>Người test</t>
  </si>
  <si>
    <t>Lần 1</t>
  </si>
  <si>
    <t>Lần 2</t>
  </si>
  <si>
    <t>Lần 3</t>
  </si>
  <si>
    <t>Giao diện</t>
  </si>
  <si>
    <t>Tiền điều kiện</t>
  </si>
  <si>
    <t>Chưa đăng nhập
Từ trang chủ click Login</t>
  </si>
  <si>
    <t>Kiểm tra màn hình ở trạng thái mặc định</t>
  </si>
  <si>
    <t>1. Kiểm tra title của màn hình
2. Kiểm tra focus của chuột
3. Kiểm tra các giá trị mặc định của các trường</t>
  </si>
  <si>
    <t>Màn hình chức năng được mở:
- Hiển thị title của chức năng trên màn hình
- Hiển thị đầy đủ các trường như trong TKMH
- Hiển thị các giá trị mặc định của các trường đúng.</t>
  </si>
  <si>
    <t>Chưa từng cài đặt App</t>
  </si>
  <si>
    <t>P</t>
  </si>
  <si>
    <t>Kiểm tra cài đặt App khi chưa từng cài</t>
  </si>
  <si>
    <t>Kiểm tra tổng thể giao diện màn hình</t>
  </si>
  <si>
    <t>1. Tải Package/App store
2. Chạy file/Cài đặt
3. Xác nhận cài đặt</t>
  </si>
  <si>
    <t>Kiểm tra bố cục, font chữ, chính tả, màu chữ</t>
  </si>
  <si>
    <t>1. Các textbox, combo có độ dài, rộng và khoảng cách bằng nhau, không xô lệch
2. Các câu và từ đúng chính tả, cấu trúc và ngữ pháp
3. Form được bố trí hợp lý và dễ sử dụng</t>
  </si>
  <si>
    <t>1. Cài đặt thành công
2. Mở được App</t>
  </si>
  <si>
    <t>Kiểm tra Refresh màn hình (Kéo thả)</t>
  </si>
  <si>
    <t>Kéo thả đầu trang</t>
  </si>
  <si>
    <t>1. Refesh lại màn hình
2. Sau khi refresh, các chức năng vẫn thực hiện đúng</t>
  </si>
  <si>
    <t>Đã từng cài đặt và gỡ App</t>
  </si>
  <si>
    <t>Kiểm tra cài đặt App đã từng cài và gỡ app</t>
  </si>
  <si>
    <t>Kiểm tra icon Header, Footer khi scroll</t>
  </si>
  <si>
    <t>Scroll để xem trang</t>
  </si>
  <si>
    <t>Cố định Header, Footer</t>
  </si>
  <si>
    <t>Đã cài đặt App và cài thêm bản mới</t>
  </si>
  <si>
    <t>Kiểm tra cài đặt App khi đã cài và cài lại bản mới</t>
  </si>
  <si>
    <t>1. Cài đặt đè lên bản cũ thành công
2. Mở được App</t>
  </si>
  <si>
    <t>Kiểm tra icon Loading khi chờ xử lý</t>
  </si>
  <si>
    <t>Đang cài đặt App và cài thêm bản mới</t>
  </si>
  <si>
    <t>Chuyển trang bất kì</t>
  </si>
  <si>
    <t>Kiểm tra gỡ cài đặt App</t>
  </si>
  <si>
    <t>1. Vào Cài đặt
2. Gỡ ứng dụng
3. Xác nhận</t>
  </si>
  <si>
    <t>1. Gỡ thành công
2. Các package và icon bị gỡ bỏ khỏi thiết bị</t>
  </si>
  <si>
    <t>Thiết bị sắp hết pin</t>
  </si>
  <si>
    <t>Kiểm tra khi đang sử dụng thì hết pin</t>
  </si>
  <si>
    <t>1. Mở App
2. Sử dụng chức năng cho đến khi sập nguồn
3. Sạc pin điện thoại</t>
  </si>
  <si>
    <t>1. Sau khi khởi động lại, ứng dụng vẫn chạy nền trên thiết bị.
2. Khi mở lại ứng dụng, ứng dụng reload về Trang chủ</t>
  </si>
  <si>
    <t>Thiết bị được kết nối mạng</t>
  </si>
  <si>
    <t>Kiểm tra kết nối mạng</t>
  </si>
  <si>
    <t>1. Mở App
2. Đăng nhập vào app</t>
  </si>
  <si>
    <t>1. Ứng dụng được kết nối mạng
2. Đăng nhập thành công</t>
  </si>
  <si>
    <t>Thiết bị KHÔNG được kết nối mạng</t>
  </si>
  <si>
    <t>Thông báo lỗi mạng</t>
  </si>
  <si>
    <t>F</t>
  </si>
  <si>
    <t>Đăng nhập bằng tài khoản Driver</t>
  </si>
  <si>
    <t>Kiểm tra kết khi ứng dụng bị gián đoạn bởi cuộc gọi đến (từ chối cuộc gọi)</t>
  </si>
  <si>
    <t>1. Mở App
2. Nhấp vào textbox Tìm kiếm
3. Gõ từ khóa 
4. Click Tìm kiếm
5. Gọi thoại đến thiết bị đang trong quá trình tìm kiếm
6. Từ chối cuộc gọi</t>
  </si>
  <si>
    <t>1. Sau khi màn hình gọi đến tắt, ứng dụng được hiển thị
2. Ứng dụng vẫn thực hiện tìm kiếm bình thường</t>
  </si>
  <si>
    <t>Kiểm tra kết khi ứng dụng bị gián đoạn bởi tin nhắn đến (vuốt bỏ tin nhắn)</t>
  </si>
  <si>
    <t>1. Mở App
2. Nhấp vào textbox Tìm kiếm
3. Gửi tin nhắn tới thiết bị
4. Vuốt bỏ</t>
  </si>
  <si>
    <t>1. Tin nhắn bị bỏ qua
2. Ứng dụng vẫn hiển thị bàn phím cho phép gõ từ khóa</t>
  </si>
  <si>
    <t>Kiểm tra kết khi ứng dụng bị gián đoạn bởi tin nhắn đến (trả lời tin nhắn)</t>
  </si>
  <si>
    <t>1. Mở App
2. Nhấp vào textbox Tìm kiếm
3. Gửi tin nhắn tới thiết bị
4. Click trả lời
5. Gõ tin nhắn trả lời</t>
  </si>
  <si>
    <t>1. Sau khi click Trả lời, hiển thị bàn phím để nhập tin nhắn trả lời
2. Sau khi trả lời tin nhắn, ứng dụng vẫn hiển thị bàn phím cho phép gõ từ khóa</t>
  </si>
  <si>
    <t>Kiểm tra khi vuốt xem Trung tâm thông báo</t>
  </si>
  <si>
    <t>1. Mở App
2. Nhấp vào textbox Tìm kiếm
3. Vuốt Trung tâm thông báo từ trên xuống
4. Vuốt từ dưới lên để ẩn Trung tâm thông báo</t>
  </si>
  <si>
    <t>Ứng dụng vẫn hiển thị bàn phím cho phép gõ từ khóa</t>
  </si>
  <si>
    <t>Kiểm tra khi nhấn Back từ phím cứng</t>
  </si>
  <si>
    <t>1. Mở App
2. Click Thông tin cá nhân
3. Click vào Thông tin hệ thống
4. Nhấn Back
5. Nhấn Back</t>
  </si>
  <si>
    <t>Quay lại Trang chủ</t>
  </si>
  <si>
    <t>Kiểm tra xem tính năng báo thức có báo khi ứng dụng đang chạy không?</t>
  </si>
  <si>
    <t>1. Mở App
2. Click Thông tin cá nhân
3. Click vào Thông tin hệ thống
4. Đến giờ Báo thức</t>
  </si>
  <si>
    <t>Hiển thị popup Báo thức</t>
  </si>
  <si>
    <t>Kiểm tra khi cắm sạc không gây ra xung đột</t>
  </si>
  <si>
    <t>1. Mở App
2. Click Thông tin cá nhân
3. Click vào Thông tin hệ thống
4. Cắm sạc pin
5. Tiếp tục sử dụng ứng dụng</t>
  </si>
  <si>
    <t>Ứng dụng tiếp tục chạy ổn định
Không gây ra xung đột</t>
  </si>
  <si>
    <t>Kiểm tra khi chạy đa ứng dụng</t>
  </si>
  <si>
    <t>1. Mở App
2. Click Thông tin cá nhân
3. Click vào Thông tin hệ thống
4. Thoát ra và mở một app khác
5. Quay lại tiếp tục sử dụng ứng dụng</t>
  </si>
  <si>
    <t>Kiểm tra chạy đa nhiệm</t>
  </si>
  <si>
    <t>1. Mở App
2. Click Thông tin cá nhân
3. Click vào Thông tin hệ thống
4. Chọn chế độ chạy đa nhiệm
5. Sử dụng ứng dụng khác</t>
  </si>
  <si>
    <t>Kiểm tra màn hình loading</t>
  </si>
  <si>
    <t>Mở App</t>
  </si>
  <si>
    <t>Hiển thị ảnh loading, sau đó vào màn hình chọn ngôn ngữ/home</t>
  </si>
  <si>
    <t>Kiểm tra màn hình ngôn ngữ khi mở app lần đầu</t>
  </si>
  <si>
    <t>1. Mở App lần đầu
2. Chọn tiếng Việt</t>
  </si>
  <si>
    <t>Vào app, các màn hình đều hiển thị tiếng Việt</t>
  </si>
  <si>
    <t>1. Mở App lần đầu
2. Chọn tiếng Hàn</t>
  </si>
  <si>
    <t>Vào app, các màn hình đều hiển thị tiếng Hàn</t>
  </si>
  <si>
    <t>Notification</t>
  </si>
  <si>
    <t>Kiểm tra màn hình ngôn ngữ khi mở app lần thứ 2</t>
  </si>
  <si>
    <t>Mở App lần thứ 2</t>
  </si>
  <si>
    <t>Chức năng</t>
  </si>
  <si>
    <t>Hiển thị icon Loading, sau đó trả về thông báo thành công</t>
  </si>
  <si>
    <t xml:space="preserve">1. Tại màn hình Homepage
2. Click icon </t>
  </si>
  <si>
    <t>Hiển thị trang trống</t>
  </si>
  <si>
    <t>N</t>
  </si>
  <si>
    <t>Danh sách thông báo: Khi có thông báo</t>
  </si>
  <si>
    <t>Hiển thị chấm đỏ có thông báo mới</t>
  </si>
  <si>
    <t>Danh sách thông báo: Khi không có thông báo</t>
  </si>
  <si>
    <t>Danh sách thông báo: Khi có thông báo trên cùng 1 trang</t>
  </si>
  <si>
    <t>Hiển thị danh sách thông báo ứng với người dùng</t>
  </si>
  <si>
    <t>Danh sách thông báo: Khi có thông báo trên cùng nhiều trang</t>
  </si>
  <si>
    <t>Scroll load thêm trang</t>
  </si>
  <si>
    <t>Thông báo chưa đọc</t>
  </si>
  <si>
    <t>Đánh dấu và high light</t>
  </si>
  <si>
    <t>Thông báo đã đọc</t>
  </si>
  <si>
    <t>Không có dấu và high light</t>
  </si>
  <si>
    <t>Tiêu đề</t>
  </si>
  <si>
    <t>Validate</t>
  </si>
  <si>
    <t>File kích cỡ nhỏ (3MB)</t>
  </si>
  <si>
    <t>File kích cỡ nhỏ (34kB)</t>
  </si>
  <si>
    <t>File kích cỡ lớn (~500MB)</t>
  </si>
  <si>
    <t>File kích cỡ vừa (~100MB)</t>
  </si>
  <si>
    <t>File kích cực lớn (600MB~1GB)</t>
  </si>
  <si>
    <t>Title với số kí tự min</t>
  </si>
  <si>
    <t>ア</t>
  </si>
  <si>
    <t>Hiển thị đúng dữ liệu tương ứng trong DB</t>
  </si>
  <si>
    <t>Title với số kí tự thường</t>
  </si>
  <si>
    <t>アクセスキーが分か</t>
  </si>
  <si>
    <t>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はこちら信送信アクセスキーが分からない方</t>
  </si>
  <si>
    <t>Title với số kí tự max</t>
  </si>
  <si>
    <t>Toast.makeText(context, "This is a message", Toast.LENGTH_LONG).show();</t>
  </si>
  <si>
    <t>Title với thẻ script</t>
  </si>
  <si>
    <t>千葉NT物流センター◯◯棟・・・・・・</t>
  </si>
  <si>
    <t>Title với kí tự đặc biệt</t>
  </si>
  <si>
    <t>Số lượng vật liệu</t>
  </si>
  <si>
    <t>Số lượng là 0</t>
  </si>
  <si>
    <t>Số lượng gồm 18 chữ số</t>
  </si>
  <si>
    <t>Hiển thị đúng dữ liệu tương ứng trong DB
Khi dữ liệu quá dài thì hiển thị ・・・・・・</t>
  </si>
  <si>
    <t>Hiển thị đúng dữ liệu tương ứng trong DB
Không nhận thẻ mã code vừa nhập</t>
  </si>
  <si>
    <t>999999999999999999</t>
  </si>
  <si>
    <t>Số lượng gồm 4 chữ số</t>
  </si>
  <si>
    <t>Hiển thị đúng dữ liệu tương ứng trong DB
Khi dữ liệu &gt; 3 chữ số thì hiển thị dấu "." ngăn cách đơn vị theo hàng nghìn</t>
  </si>
  <si>
    <t>Tổng trọng lượng</t>
  </si>
  <si>
    <t>Trọng lượng là 0</t>
  </si>
  <si>
    <t>Trọng lượng gồm 4 chữ số</t>
  </si>
  <si>
    <t>Trọng lượng gồm 18 chữ số</t>
  </si>
  <si>
    <t>Kiểm tra hiển thị tổng trọng lượng</t>
  </si>
  <si>
    <t>Hiển thị trên table: 443t</t>
  </si>
  <si>
    <t>Kiểm tra khi click button Back</t>
  </si>
  <si>
    <t>Click Back</t>
  </si>
  <si>
    <t>Ngày upload</t>
  </si>
  <si>
    <t>Kiểm tra hiển thị ngày upload</t>
  </si>
  <si>
    <t>Hiển thị trên table định dạng: yyyy/mm/dd hh:ss</t>
  </si>
  <si>
    <t>Ngày upload tháng và ngày 1 số</t>
  </si>
  <si>
    <t>2020/01/01  01:01</t>
  </si>
  <si>
    <t>Ngày upload tháng và ngày chỉ có 1 số</t>
  </si>
  <si>
    <t>Ngày upload tháng và ngày chỉ có 2 số</t>
  </si>
  <si>
    <t>Ngày upload tháng và ngày 2 số</t>
  </si>
  <si>
    <t>2020/12/31  11:52</t>
  </si>
  <si>
    <t>Detail model</t>
  </si>
  <si>
    <t>DM</t>
  </si>
  <si>
    <t>Quay lại màn hình list model
Vào lại app hiển thị màn hình list model</t>
  </si>
  <si>
    <t>Kiểm tra dữ liệu hiển thị thông tin model</t>
  </si>
  <si>
    <t>Hiển thị đúng dữ liệu trong DB tương ứng với model click từ trang danh sách</t>
  </si>
  <si>
    <t>Kiểm tra dữ liệu hiển thị model</t>
  </si>
  <si>
    <t>Hiển thị file model 3D tương ứng với model vừa click vào
Hình ảnh hiển thị đầy đủ các chi tiết trong hình</t>
  </si>
  <si>
    <t>Hiển thị file model 3D tương ứng
Hình ảnh hiển thị đầy đủ các chi tiết trong hình</t>
  </si>
  <si>
    <t>Swipe 1 ngón tay</t>
  </si>
  <si>
    <t>Swipe 1 ngón tay liên tục quay trái phải lên xuống</t>
  </si>
  <si>
    <t>Xoay model theo chiều tương ứng với thao tác swipe đã thực hiện
Thao tác mượn mà, không bị giật, lag hoặc đơ</t>
  </si>
  <si>
    <t>Swipe 2 ngón tay</t>
  </si>
  <si>
    <t>Swipe 2 ngón tay liên tục quay trái phải lên xuống</t>
  </si>
  <si>
    <t>Di chuyển model theo chiều tương ứng với thao tác swipe đã thực hiện
Thao tác mượn mà, không bị giật, lag hoặc đơ</t>
  </si>
  <si>
    <t>Pinch-in</t>
  </si>
  <si>
    <t>Liên tục thực hiện Pinch-in tại góc/vị trí bất kỳ của model</t>
  </si>
  <si>
    <t>Pinch-out</t>
  </si>
  <si>
    <t>Thu nhỏ model liên tục theo số lần pinch-in cho đến kích cỡ nhỏ nhất</t>
  </si>
  <si>
    <t>Liên tục thực hiện Pinch-out tại góc/vị trí bất kỳ của model</t>
  </si>
  <si>
    <t>Phóng to model liên tục theo số lần pinch-out cho đến kích cỡ lớn nhất</t>
  </si>
  <si>
    <t>Đo cự ly 2 điểm trên model: 1 điểm trên model, 1 điểm bên ngoài</t>
  </si>
  <si>
    <t>1. Tap vào một điểm thuộc model
2. Tap một điểm ngoài model</t>
  </si>
  <si>
    <t>1. Hiển thị point thể hiện đã tap chọn đi
2. Khi tap ra ngoài thì bỏ điểm đã chọn</t>
  </si>
  <si>
    <t>Đo cự ly 2 điểm trên model: 2 điểm trên model</t>
  </si>
  <si>
    <t>1. Tap vào một điểm thuộc model
2. Tap một điểm khác thuộc model</t>
  </si>
  <si>
    <t>Hiển thị khoảng cách giữa 2 điểm</t>
  </si>
  <si>
    <t>Đo cự ly 2 điểm trên model: tap cùng 1 điểm trên model</t>
  </si>
  <si>
    <t>1. Tap vào một điểm thuộc model
2. Tap lần nữa vào điểm đó</t>
  </si>
  <si>
    <t>Vẫn hiển thị point chọn điểm đó</t>
  </si>
  <si>
    <t>Đo cự ly 2 điểm trên model: 2 điểm bên ngoài</t>
  </si>
  <si>
    <t>1. Tap vào một điểm không thuộc model
2. Tiếp tục tap vào điểm đó</t>
  </si>
  <si>
    <t>1. Tap vào một điểm không thuộc model
2. Tap vào một điểm khác không thuộc model</t>
  </si>
  <si>
    <t>Đo cự ly 2 điểm trên model: tap cùng 1 điểm bên ngoài</t>
  </si>
  <si>
    <t>Không thực hiện hiển thị point và tính khoảng cách</t>
  </si>
  <si>
    <t>m</t>
  </si>
  <si>
    <t>validate name</t>
  </si>
  <si>
    <t>Kiểm tra tính bắt buộc</t>
  </si>
  <si>
    <t>Truyền:
- name: null
hoặc
- name: ""
hoặc
- name:"   "</t>
  </si>
  <si>
    <t>1. Hệ thống trả về:
- statusCode khác 200
- message: "name is reqiured!"</t>
  </si>
  <si>
    <t>Kiểm tra khi điền 1 kí tự</t>
  </si>
  <si>
    <t>Truyền:
- name: "画"</t>
  </si>
  <si>
    <t>1. Hệ thống trả về:
- statusCode là 200
- message: "success"</t>
  </si>
  <si>
    <t>Kiểm tra khi điền max kí tự (255c)</t>
  </si>
  <si>
    <t>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t>
  </si>
  <si>
    <t>Truyền:
-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t>
  </si>
  <si>
    <t>1. Hệ thống trả về:
- statusCode là 200
- message: "success"
2. Bản ghi mới được thêm trong DB</t>
  </si>
  <si>
    <t>Kiểm tra khi điền max kí tự (256c)</t>
  </si>
  <si>
    <t>Truyền:
-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t>
  </si>
  <si>
    <t>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t>
  </si>
  <si>
    <t>1. Hệ thống trả về:
- statusCode khác 200
- message: "name must not over 200 charaters!"</t>
  </si>
  <si>
    <t>Kiểm tra cắt kí tự trắng tại đầu và cuối chuỗi</t>
  </si>
  <si>
    <t>Truyền:
- name: "     画     "</t>
  </si>
  <si>
    <t>1. Hệ thống trả về:
- statusCode là 200
- message: "success"
2. Bản ghi mới được thêm trong DB với 
name ="画"</t>
  </si>
  <si>
    <t>Kiểm tra khi nhập kí tự đặc biệt</t>
  </si>
  <si>
    <t>Truyền:
- name: "&lt;p color='red'&gt;!@#$%^&amp;*(&lt;/p&gt;"</t>
  </si>
  <si>
    <t>1. Hệ thống trả về:
- statusCode là 200
- message: "success"
2. Bản ghi mới được thêm trong DB với 
name = "&lt;p color='red'&gt;!@#$%^&amp;*(&lt;/p&gt;"</t>
  </si>
  <si>
    <t>DB: Tồn tại name: "画"</t>
  </si>
  <si>
    <t>validate id</t>
  </si>
  <si>
    <t>Truyền:
- id: null
hoặc
- id: ""
hoặc
- id:"   "
và 
- name: hợp lệ</t>
  </si>
  <si>
    <t>1. Hệ thống trả về:
- statusCode khác 200
- message: "id is reqiured!"</t>
  </si>
  <si>
    <t>Kiểm tra khi id có tồn tại</t>
  </si>
  <si>
    <t>Truyền:
- id: tồn tại trong DB 
- name: hợp lệ</t>
  </si>
  <si>
    <t>{
      id: "",
      name: "wood"
}</t>
  </si>
  <si>
    <t>{
      id: "1",
      name: "wood"
}</t>
  </si>
  <si>
    <t>1. Hệ thống trả về:
- statusCode là 200
- message: "success"
2. Các trường được sửa tương ứng với id của bản ghi được truyền vào</t>
  </si>
  <si>
    <t>Kiểm tra khi id không tồn tại</t>
  </si>
  <si>
    <t>Truyền:
- id: không tồn tại trong DB 
- name: hợp lệ</t>
  </si>
  <si>
    <t>{
      id: "1111",
      name: "wood"
}</t>
  </si>
  <si>
    <t>1. Hệ thống trả về:
- statusCode khác 200
- message: "id is not exist!"</t>
  </si>
  <si>
    <t>Truyền:
- id: có khoảng trắng ở đầu và cuối
- name: hợp lệ</t>
  </si>
  <si>
    <t>{
      id: " 1  ",
      name: "wood"
}</t>
  </si>
  <si>
    <t>1. Hệ thống trả về:
- statusCode là 200
- message: "success"
2. Các trường được sửa tương ứng với id của bản ghi được truyền vào là "1"</t>
  </si>
  <si>
    <t>Kiểm tra khi nhập sai định dạng id</t>
  </si>
  <si>
    <t>Truyền:
- id: sai định dạng
- name: hợp lệ</t>
  </si>
  <si>
    <t>{
      id: "a",
      name: "wood"
}</t>
  </si>
  <si>
    <t>1. Hệ thống trả về:
- statusCode khác 200
- message: "id is integer!"</t>
  </si>
  <si>
    <t>Truyền:
- id: null
hoặc
- id: ""
hoặc
- id:"   "</t>
  </si>
  <si>
    <t>{
      id: ""
}</t>
  </si>
  <si>
    <t>{
      id: "1"
}</t>
  </si>
  <si>
    <t>{
      id: "1111"
}</t>
  </si>
  <si>
    <t>{
      id: " 1  "
}</t>
  </si>
  <si>
    <t>{
      id: "a"
}</t>
  </si>
  <si>
    <t xml:space="preserve">Truyền:
- id: tồn tại trong DB </t>
  </si>
  <si>
    <t xml:space="preserve">Truyền:
- id: không tồn tại trong DB </t>
  </si>
  <si>
    <t>Truyền:
- id: có khoảng trắng ở đầu và cuối</t>
  </si>
  <si>
    <t>Truyền:
- id: sai định dạng</t>
  </si>
  <si>
    <t>1. Hệ thống trả về:
- statusCode là 200
- message: "success"
2. Cắc kí tự trắng và xóa bản ghi có id được truyền vào</t>
  </si>
  <si>
    <t>m_u</t>
  </si>
  <si>
    <t>validate fab_id</t>
  </si>
  <si>
    <t>Kiểm tra khi id có tồn tại trong bảng fabs</t>
  </si>
  <si>
    <t>Kiểm tra khi id không tồn tại trong bảng fabs</t>
  </si>
  <si>
    <t>1. Hệ thống trả về:
- statusCode khác 200
- message: "fab_id is not exist!"</t>
  </si>
  <si>
    <t>1. Hệ thống trả về:
- statusCode khác 200
- message: "fab_id is reqiured!"</t>
  </si>
  <si>
    <t>1. Hệ thống trả về:
- statusCode là 200
- message: "success"
2. Các trường được thêm tương ứng với dữ liệu bản ghi được truyền vào</t>
  </si>
  <si>
    <t>1. Hệ thống trả về:
- statusCode khác 200
- message: "fab_id is integer!"</t>
  </si>
  <si>
    <t>validate code</t>
  </si>
  <si>
    <t>1. Hệ thống trả về:
- statusCode khác 200
- message: "code is reqiured!"</t>
  </si>
  <si>
    <t>Kiểm tra khi truyền giá trị min</t>
  </si>
  <si>
    <t>Kiểm tra khi điền giá trị max</t>
  </si>
  <si>
    <t>Kiểm tra khi điền giá trị over max</t>
  </si>
  <si>
    <t>1. Hệ thống trả về:
- statusCode là 200
- message: "success"
2. Bản ghi mới được thêm trong DB với 
code ="1"</t>
  </si>
  <si>
    <t>1. Hệ thống trả về:
- statusCode khác 200
- message: "code is integer!"</t>
  </si>
  <si>
    <t>Kiểm tra khi nhập trùng code</t>
  </si>
  <si>
    <t>Kiểm tra khi nhập sai định dạng code</t>
  </si>
  <si>
    <t>-1
e
@</t>
  </si>
  <si>
    <t>Kiểm tra khi truyền giá trị nhỏ hơn min</t>
  </si>
  <si>
    <t>DB: Tồn tại code: "1"</t>
  </si>
  <si>
    <t>1. Hệ thống trả về:
- statusCode khác 200
- message: "code is unique!"</t>
  </si>
  <si>
    <t>DB: Tồn tại code: "2"</t>
  </si>
  <si>
    <t>Kiểm tra khi nhập trùng code với bản ghi khác nó</t>
  </si>
  <si>
    <t>Kiểm tra khi nhập trùng code với chính nó 
(không sửa gì và send)</t>
  </si>
  <si>
    <t>Kiểm tra khi id có tồn tại và không có khóa ngoại</t>
  </si>
  <si>
    <t>Kiểm tra khi id có tồn tại và có khóa ngoại</t>
  </si>
  <si>
    <t>Truyền:
- id: tồn tại trong DB và đã được liên kết với bảng khác</t>
  </si>
  <si>
    <t>{
      id: "2"
}</t>
  </si>
  <si>
    <t>Kiểm tra dữ liệu trả về khi không có bản ghi nào</t>
  </si>
  <si>
    <t>1. Hệ thống trả về:
- statusCode khác 200
- data: []</t>
  </si>
  <si>
    <t>Kiểm tra dữ liệu trả về khi có 1 bản ghi</t>
  </si>
  <si>
    <t>table chưa có bản ghi nào</t>
  </si>
  <si>
    <t>table đã có 1 bản ghi</t>
  </si>
  <si>
    <t>1. Hệ thống trả về:
- statusCode khác 200
- data: [
           {id:1,name:"a"}
]</t>
  </si>
  <si>
    <t>Kiểm tra dữ liệu trả về khi có nhiều bản ghi</t>
  </si>
  <si>
    <t>table đã có 100 bản ghi</t>
  </si>
  <si>
    <t>1. Hệ thống trả về:
- statusCode khác 200
- data: [
           {id:1,name:"a"}
           ...
]
2. Hiển thị đúng dữ liệu trong DB, tổng số bản ghi tương ứng với tổng số bản ghi trong DB</t>
  </si>
  <si>
    <t>Kiểm tra update_at</t>
  </si>
  <si>
    <t>Kiểm tra create_at, và update_at</t>
  </si>
  <si>
    <t>1. Hệ thống trả về:
- statusCode là 200
- message: "success"
2. Bản ghi mới được thêm trong DB với 
name ="画"
3. Create_at và update_at là thời gian hiện tại theo múi giờ +9:00</t>
  </si>
  <si>
    <t>1. Hệ thống trả về:
- statusCode là 200
- message: "success"
2. Update_at là thời gian hiện tại theo múi giờ +9:00</t>
  </si>
  <si>
    <t>1. Hệ thống trả về:
- statusCode là 200
- message: "success"
2. Bản ghi mới sửa trong DB với 
name = "&lt;p color='red'&gt;!@#$%^&amp;*(&lt;/p&gt;"</t>
  </si>
  <si>
    <t>1. Hệ thống trả về:
- statusCode là 200
- message: "success"
2. Bản ghi mới được sửa trong DB với 
name ="画"</t>
  </si>
  <si>
    <t>1. Hệ thống trả về:
- statusCode là 200
- message: "success"
2. Bản ghi mới được sửa trong DB</t>
  </si>
  <si>
    <t>1. Hệ thống trả về:
- statusCode là 200
- message: "success"
2. Bản ghi mới được sửa trong DB với 
code ="1"</t>
  </si>
  <si>
    <t>Gọi api https://localhost/api/v1/kouji/list</t>
  </si>
  <si>
    <t>Detail kouji</t>
  </si>
  <si>
    <t>1. Hệ thống trả về:
- statusCode là 200
- data: {
           id:1,
           fab_id:1,
           name: "a",
           header_mark: "a",
           status: 1,
           color: "red",
           start_date: 20200617113129,
           end_date: 20200917113129,
           create_at: 20200617113129,
           update_at: 20200617113129
            }</t>
  </si>
  <si>
    <t>{
      id: "e"
}</t>
  </si>
  <si>
    <t>kouji</t>
  </si>
  <si>
    <t>TIỀN ĐIỀU KIỆN
1. Cách check dữ liệu trong database của chức năng get list kouji:
Pre:
- Phương thức: GET
- Links check:  https://localhost/api/v1/kouji/list
- Dữ liệu mẫu: 
Các điều kiện:
Check trong DB:
- Đầu vào: 
            + 
            + 
- Đầu ra:
            + Kiểm tra danh sách kouji trả về:
               select *
               from kouji;</t>
  </si>
  <si>
    <t>List kouji</t>
  </si>
  <si>
    <t>TIỀN ĐIỀU KIỆN
1. Cách check dữ liệu trong database của chức năng get list kouji:
Pre:
- Phương thức: GET
- Links check:  https://localhost/api/v1/kouji/list/1
- Dữ liệu mẫu: 
Các điều kiện:
Check trong DB:
- Đầu vào: 
            + 
            + 
- Đầu ra:
            + Kiểm tra danh sách kouji trả về:
               select *
               from kouji where id=1;</t>
  </si>
  <si>
    <t>create kouji</t>
  </si>
  <si>
    <t>update kouji</t>
  </si>
  <si>
    <t>TIỀN ĐIỀU KIỆN
1. Cách check dữ liệu trong database của chức năng delete kouji:
Pre:
- Phương thức: DELETE
- Links check:  https://localhost/api/v1/kouji/{id}
- Dữ liệu mẫu: 
                     {
                         id: "1"
                     }
Các điều kiện:
- id có tồn tại
Check trong DB:
- Đầu vào: 
            + id
- Đầu ra:
            + Kiểm tra kouji mới đã xóa thành công chưa:
               select *
               from koujis
               where id='1';</t>
  </si>
  <si>
    <t>delete kouji</t>
  </si>
  <si>
    <t>TIỀN ĐIỀU KIỆN
1. Cách check dữ liệu trong database của chức năng create kouji:
Pre:
- Phương thức: POST
- Links check:  https://localhost/api/v1/kouji/create
- Dữ liệu mẫu: 
                     {
                         fab_id: "1",
                         name: "2FL",
                         header_mark: "2F",
                         status: 1,
                         color: "red",
                         start_date: "20200617113129",
                         end_date: "20200717113129"                   }
Các điều kiện:
- fab_id, name, header_mark, status không được để trống
- fab_id được kiểm tra trong bảng fabs
Check trong DB:
- Đầu vào: 
            + fab_id, name, header_mark, status, color, start_date, end_date
- Đầu ra:
            + Kiểm tra kouji mới đã thêm thành công chưa:
               select *
               from koujis
               where  fab_id=1 and  name: "2FL";</t>
  </si>
  <si>
    <t>Truyền:
- fab_id: null
hoặc
- fab_id: ""
hoặc
- fab_id:"   "
và 
- name: hợp lệ
- header_mark: hợp lệ
- status: hợp lệ
- color: hợp lệ
- start_date: hợp lệ
- end_date: hợp lệ</t>
  </si>
  <si>
    <t>Truyền:
- fab_id: tồn tại trong bảng fabs 
- name: hợp lệ
- header_mark: hợp lệ
- status: hợp lệ
- color: hợp lệ
- start_date: hợp lệ
- end_date: hợp lệ</t>
  </si>
  <si>
    <t>Truyền:
- fab_id: không tồn tại trong bảng fabs 
- name: hợp lệ
- header_mark: hợp lệ
- status: hợp lệ
- color: hợp lệ
- start_date: hợp lệ
- end_date: hợp lệ</t>
  </si>
  <si>
    <t>Truyền:
- fab_id: có khoảng trắng ở đầu và cuối
- name: hợp lệ
- header_mark: hợp lệ
- status: hợp lệ
- color: hợp lệ
- start_date: hợp lệ
- end_date: hợp lệ</t>
  </si>
  <si>
    <t>Truyền:
- fab_id: sai định dạng
- name: hợp lệ
- header_mark: hợp lệ
- status: hợp lệ
- color: hợp lệ
- start_date: hợp lệ
- end_date: hợp lệ</t>
  </si>
  <si>
    <t>{
      fab_id: "",
      name: "2FL",
      header_mark: "2F",
      status: 1,
      color: "red",
      start_date: "20200617113129",
      end_date: "20200717113129"
}</t>
  </si>
  <si>
    <t>{
      fab_id: "1",
      name: "2FL",
      header_mark: "2F",
      status: 1,
      color: "red",
      start_date: "20200617113129",
      end_date: "20200717113129"
}</t>
  </si>
  <si>
    <t>{
      fab_id: "1111",
      name: "2FL",
      header_mark: "2F",
      status: 1,
      color: "red",
      start_date: "20200617113129",
      end_date: "20200717113129"
}</t>
  </si>
  <si>
    <t>{
      fab_id: " 1  ",
      name: "2FL",
      header_mark: "2F",
      status: 1,
      color: "red",
      start_date: "20200617113129",
      end_date: "20200717113129"
}</t>
  </si>
  <si>
    <t>{
      fab_id: "a",
      name: "2FL",
      header_mark: "2F",
      status: 1,
      color: "red",
      start_date: "20200617113129",
      end_date: "20200717113129"
}</t>
  </si>
  <si>
    <t>1. Hệ thống trả về:
- statusCode là 200
- message: "success"
2. Các trường được thêm tương ứng với dữ liệu bản ghi được truyền vào
- fab_id = "1"
  name: "2FL",
  header_mark: "2F",
  status: 1,
  color: "red",
  start_date: "20200617113129",
  end_date: "20200717113129",
  create_at: "20200617113129",
  update_at: "20200617113129"</t>
  </si>
  <si>
    <t>Truyền:
- name: null
hoặc
- name: ""
hoặc
- name:"   "
và 
- fab_id: hợp lệ
- header_mark: hợp lệ
- status: hợp lệ
- color: hợp lệ
- start_date: hợp lệ
- end_date: hợp lệ</t>
  </si>
  <si>
    <t>{
      fab_id: "1",
      name: "",
      header_mark: "2F",
      status: 1,
      color: "red",
      start_date: "20200617113129",
      end_date: "20200717113129"
}</t>
  </si>
  <si>
    <t>Truyền:
- name: "画"
- fab_id: hợp lệ
- header_mark: hợp lệ
- status: hợp lệ
- color: hợp lệ
- start_date: hợp lệ
- end_date: hợp lệ</t>
  </si>
  <si>
    <t>Truyền:
-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 fab_id: hợp lệ
- header_mark: hợp lệ
- status: hợp lệ
- color: hợp lệ
- start_date: hợp lệ
- end_date: hợp lệ</t>
  </si>
  <si>
    <t>Truyền:
-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 fab_id: hợp lệ
- header_mark: hợp lệ
- status: hợp lệ
- color: hợp lệ
- start_date: hợp lệ
- end_date: hợp lệ</t>
  </si>
  <si>
    <t>Truyền:
- name: "     画     "
- fab_id: hợp lệ
- header_mark: hợp lệ
- status: hợp lệ
- color: hợp lệ
- start_date: hợp lệ
- end_date: hợp lệ</t>
  </si>
  <si>
    <t>Truyền:
- name: "&lt;p color='red'&gt;!@#$%^&amp;*(&lt;/p&gt;"
- fab_id: hợp lệ
- header_mark: hợp lệ
- status: hợp lệ
- color: hợp lệ
- start_date: hợp lệ
- end_date: hợp lệ</t>
  </si>
  <si>
    <t>Kiểm tra khi nhập trùng name</t>
  </si>
  <si>
    <t>{
      fab_id: "1",
      name: "画",
      header_mark: "2F",
      status: 1,
      color: "red",
      start_date: "20200617113129",
      end_date: "20200717113129"
}</t>
  </si>
  <si>
    <t>{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header_mark: "2F",
      status: 1,
      color: "red",
      start_date: "20200617113129",
      end_date: "20200717113129"
}</t>
  </si>
  <si>
    <t>{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header_mark: "2F",
      status: 1,
      color: "red",
      start_date: "20200617113129",
      end_date: "20200717113129"
}</t>
  </si>
  <si>
    <t>{
      fab_id: "1",
      name: "     画     ",
      header_mark: "2F",
      status: 1,
      color: "red",
      start_date: "20200617113129",
      end_date: "20200717113129"
}</t>
  </si>
  <si>
    <t>{
      fab_id: "1",
      name: "&lt;p color='red'&gt;!@#$%^&amp;*(&lt;/p&gt;",
      header_mark: "2F",
      status: 1,
      color: "red",
      start_date: "20200617113129",
      end_date: "20200717113129"
}</t>
  </si>
  <si>
    <t>validate header mark</t>
  </si>
  <si>
    <t>Truyền:
- header_mark: null
hoặc
- header_mark: ""
hoặc
- header_mark:"   "
và 
- fab_id: hợp lệ
- name: hợp lệ
- status: hợp lệ
- color: hợp lệ
- start_date: hợp lệ
- end_date: hợp lệ</t>
  </si>
  <si>
    <t>{
      fab_id: "1",
      header_mark: "",
      name: "2F",
      status: 1,
      color: "red",
      start_date: "20200617113129",
      end_date: "20200717113129"
}</t>
  </si>
  <si>
    <t>Truyền:
- header_mark: "画"
- fab_id: hợp lệ
- name: hợp lệ
- status: hợp lệ
- color: hợp lệ
- start_date: hợp lệ
- end_date: hợp lệ</t>
  </si>
  <si>
    <t>{
      fab_id: "1",
      header_mark: "画",
      name: "2F",
      status: 1,
      color: "red",
      start_date: "20200617113129",
      end_date: "20200717113129"
}</t>
  </si>
  <si>
    <t>Truyền:
-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 fab_id: hợp lệ
- name: hợp lệ
- status: hợp lệ
- color: hợp lệ
- start_date: hợp lệ
- end_date: hợp lệ</t>
  </si>
  <si>
    <t>{
      fab_id: "1",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name: "2F",
      status: 1,
      color: "red",
      start_date: "20200617113129",
      end_date: "20200717113129"
}</t>
  </si>
  <si>
    <t>Truyền:
-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 fab_id: hợp lệ
- name: hợp lệ
- status: hợp lệ
- color: hợp lệ
- start_date: hợp lệ
- end_date: hợp lệ</t>
  </si>
  <si>
    <t>{
      fab_id: "1",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name: "2F",
      status: 1,
      color: "red",
      start_date: "20200617113129",
      end_date: "20200717113129"
}</t>
  </si>
  <si>
    <t>Truyền:
- header_mark: "     画     "
- fab_id: hợp lệ
- name: hợp lệ
- status: hợp lệ
- color: hợp lệ
- start_date: hợp lệ
- end_date: hợp lệ</t>
  </si>
  <si>
    <t>{
      fab_id: "1",
      header_mark: "     画     ",
      name: "2F",
      status: 1,
      color: "red",
      start_date: "20200617113129",
      end_date: "20200717113129"
}</t>
  </si>
  <si>
    <t>1. Hệ thống trả về:
- statusCode là 200
- message: "success"
2. Bản ghi mới được thêm trong DB với 
header_mark ="画"</t>
  </si>
  <si>
    <t>Truyền:
- header_mark: "&lt;p color='red'&gt;!@#$%^&amp;*(&lt;/p&gt;"
- fab_id: hợp lệ
- name: hợp lệ
- status: hợp lệ
- color: hợp lệ
- start_date: hợp lệ
- end_date: hợp lệ</t>
  </si>
  <si>
    <t>{
      fab_id: "1",
      header_mark: "&lt;p color='red'&gt;!@#$%^&amp;*(&lt;/p&gt;",
      name: "2F",
      status: 1,
      color: "red",
      start_date: "20200617113129",
      end_date: "20200717113129"
}</t>
  </si>
  <si>
    <t>1. Hệ thống trả về:
- statusCode là 200
- message: "success"
2. Bản ghi mới được thêm trong DB với 
header_mark = "&lt;p color='red'&gt;!@#$%^&amp;*(&lt;/p&gt;"</t>
  </si>
  <si>
    <t>Kiểm tra khi nhập trùng header_mark</t>
  </si>
  <si>
    <t>1. Hệ thống trả về:
- statusCode khác 200
- message: "header_mark is reqiured!"</t>
  </si>
  <si>
    <t>1. Hệ thống trả về:
- statusCode khác 200
- message: "header_mark must not over 255 charaters!"</t>
  </si>
  <si>
    <t>validate status</t>
  </si>
  <si>
    <t>Truyền:
- fab_id: hợp lệ
- material_id: hợp lệ
- code: "-1"+B58:M59+K45</t>
  </si>
  <si>
    <t>Truyền:
- status: null
hoặc
- status: ""
hoặc
- status:"   "</t>
  </si>
  <si>
    <t>Kiểm tra khi nhập sai định dạng status</t>
  </si>
  <si>
    <t>Kiểm tra khi nhập trùng status</t>
  </si>
  <si>
    <t>DB: Tồn tại status: "1"</t>
  </si>
  <si>
    <t>Kiểm tra khi truyền giá trị khác {0,1,2}</t>
  </si>
  <si>
    <t>Truyền:
- status: -1
hoặc
- status: 3</t>
  </si>
  <si>
    <t>Kiểm tra khi truyền giá trị thuộc {0,1,2}</t>
  </si>
  <si>
    <t>Truyền:
- status: 0
hoặc
- status: 1
hoặc
- status: 2</t>
  </si>
  <si>
    <t>Truyền:
- status: "e"</t>
  </si>
  <si>
    <t>-1
e
@
256</t>
  </si>
  <si>
    <t>Truyền:
- status: "1"</t>
  </si>
  <si>
    <t>validate start date</t>
  </si>
  <si>
    <t>Kiểm tra khi truyền đúng định dạng ngày</t>
  </si>
  <si>
    <t>Truyền:
- start_date: null
hoặc
- start_date: ""
hoặc
- start_date:"   "</t>
  </si>
  <si>
    <t>Truyền:
- start_date: "e"</t>
  </si>
  <si>
    <t>{
      fab_id: "1",
      header_mark: "画",
      name: "2F",
      start_date: 1,
      color: "red",
      start_date: "20200617113129",
      end_date: "20200717113129"
}</t>
  </si>
  <si>
    <t>Truyền:
- start_date: 20200616113129</t>
  </si>
  <si>
    <t>1. Hệ thống trả về:
- status khác 200
- message: "start_date is reqiured!"</t>
  </si>
  <si>
    <t>1. Hệ thống trả về:
- status là 200
- message: "success"
2. Bản ghi mới được thêm trong DB với dữ liệu tương ứng</t>
  </si>
  <si>
    <t>Kiểm tra khi nhập sai định dạng ngày</t>
  </si>
  <si>
    <t>-1
e
@
256
20201311111111</t>
  </si>
  <si>
    <t>1. Hệ thống trả về:
- status khác 200
- message: "start_date is not date format!"</t>
  </si>
  <si>
    <t>validate end date</t>
  </si>
  <si>
    <t>Truyền:
- end_date: null
hoặc
- end_date: ""
hoặc
- end_date:"   "</t>
  </si>
  <si>
    <t>1. Hệ thống trả về:
- status khác 200
- message: "end_date is reqiured!"</t>
  </si>
  <si>
    <t>Truyền:
- end_date: 20200616113129</t>
  </si>
  <si>
    <t>Truyền:
- end_date: "e"</t>
  </si>
  <si>
    <t>1. Hệ thống trả về:
- status khác 200
- message: "end_date is not date format!"</t>
  </si>
  <si>
    <t>TIỀN ĐIỀU KIỆN
1. Cách check dữ liệu trong database của chức năng update kouji:
Pre:
- Phương thức: PUT
- Links check:  https://localhost/api/v1/kouji/update
- Dữ liệu mẫu:  
                     {
                         id: 1,
                         fab_id: "1",
                         name: "2FL",
                         header_mark: "2F",
                         status: 1,
                         color: "red",
                         start_date: "20200617113129",
                         end_date: "20200717113129"                   }
Các điều kiện:
- fab_id, name, header_mark, status không được để trống
- fab_id được kiểm tra trong bảng fabs
Check trong DB:
- Đầu vào: 
            + id, fab_id, name, header_mark, status, color, start_date, end_date
- Đầu ra:
            + Kiểm tra kouji mới đã sửa thành công chưa:
               select *
               from koujis
               where  id = 1;</t>
  </si>
  <si>
    <t>{
      id: "",
      fab_id: "1",
      name: "2FL",
      header_mark: "2F",
      status: 1,
      color: "red",
      start_date: "20200617113129",
      end_date: "20200717113129" 
}</t>
  </si>
  <si>
    <t>{
      id: "1",
      fab_id: "1",
      name: "2FL",
      header_mark: "2F",
      status: 1,
      color: "red",
      start_date: "20200617113129",
      end_date: "20200717113129" 
}</t>
  </si>
  <si>
    <t>{
      id: "1111",
      fab_id: "1",
      name: "2FL",
      header_mark: "2F",
      status: 1,
      color: "red",
      start_date: "20200617113129",
      end_date: "20200717113129" 
}</t>
  </si>
  <si>
    <t>{
      id: " 1  ",
      fab_id: "1",
      name: "2FL",
      header_mark: "2F",
      status: 1,
      color: "red",
      start_date: "20200617113129",
      end_date: "20200717113129" 
}</t>
  </si>
  <si>
    <t>{
      id: "a",
      fab_id: "1",
      name: "2FL",
      header_mark: "2F",
      status: 1,
      color: "red",
      start_date: "20200617113129",
      end_date: "20200717113129" 
}</t>
  </si>
  <si>
    <t>1. Hệ thống trả về:
- statusCode là 200
- message: "success"
2. Các trường được sửa tương ứng với dữ liệu bản ghi được truyền vào</t>
  </si>
  <si>
    <t>1. Hệ thống trả về:
- statusCode là 200
- message: "success"
2. Các trường được sửa tương ứng với dữ liệu bản ghi được truyền vào
- fab_id = "1"
  name: "2FL",
  header_mark: "2F",
  status: 1,
  color: "red",
  start_date: "20200617113129",
  end_date: "20200717113129",
  create_at: "20200617113129",
  update_at: "20200617113129"</t>
  </si>
  <si>
    <t>1. Hệ thống trả về:
- statusCode là 200
- message: "success"
2. Bản ghi được sửa trong DB</t>
  </si>
  <si>
    <t>1. Hệ thống trả về:
- statusCode là 200
- message: "success"
2. Bản ghi được sửa trong DB với 
name ="画"</t>
  </si>
  <si>
    <t>1. Hệ thống trả về:
- statusCode là 200
- message: "success"
2. Bản ghi được sửa trong DB với 
name = "&lt;p color='red'&gt;!@#$%^&amp;*(&lt;/p&gt;"</t>
  </si>
  <si>
    <t>1. Hệ thống trả về:
- statusCode là 200
- message: "success"
2. Bản ghi được sửa trong DB với 
header_mark ="画"</t>
  </si>
  <si>
    <t>1. Hệ thống trả về:
- statusCode là 200
- message: "success"
2. Bản ghi được sửa trong DB với 
header_mark = "&lt;p color='red'&gt;!@#$%^&amp;*(&lt;/p&gt;"</t>
  </si>
  <si>
    <t>1. Hệ thống trả về:
- status là 200
- message: "success"
2. Bản ghi được sửa trong DB với dữ liệu tương ứng</t>
  </si>
  <si>
    <t>{
      id: 1,
      fab_id: "1",
      header_mark: "画",
      name: "2F",
      status: 1,
      color: "red",
      start_date: "20200617113129",
      end_date: "20200717113129"
}</t>
  </si>
  <si>
    <t>Truyền:
- tất cả các trường hợp lệ</t>
  </si>
  <si>
    <t>{
      id: 1,
      fab_id: "1",
      header_mark: "&lt;p color='red'&gt;!@#$%^&amp;*(&lt;/p&gt;",
      name: "2F",
      status: 1,
      color: "red",
      start_date: "20200617113129",
      end_date: "20200717113129"
}</t>
  </si>
  <si>
    <t>{
      id: 1,
      fab_id: "1",
      header_mark: "     画     ",
      name: "2F",
      status: 1,
      color: "red",
      start_date: "20200617113129",
      end_date: "20200717113129"
}</t>
  </si>
  <si>
    <t>{
      id: 1,
      fab_id: "1",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name: "2F",
      status: 1,
      color: "red",
      start_date: "20200617113129",
      end_date: "20200717113129"
}</t>
  </si>
  <si>
    <t>{
      id: 1,
      fab_id: "1",
      header_mark: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name: "2F",
      status: 1,
      color: "red",
      start_date: "20200617113129",
      end_date: "20200717113129"
}</t>
  </si>
  <si>
    <t>{
      id: 1,
      fab_id: "1",
      header_mark: "",
      name: "2F",
      status: 1,
      color: "red",
      start_date: "20200617113129",
      end_date: "20200717113129"
}</t>
  </si>
  <si>
    <t>{
      id: 1,
      fab_id: "1",
      name: "画",
      header_mark: "2F",
      status: 1,
      color: "red",
      start_date: "20200617113129",
      end_date: "20200717113129"
}</t>
  </si>
  <si>
    <t>{
      id: 1,
      fab_id: "1",
      name: "&lt;p color='red'&gt;!@#$%^&amp;*(&lt;/p&gt;",
      header_mark: "2F",
      status: 1,
      color: "red",
      start_date: "20200617113129",
      end_date: "20200717113129"
}</t>
  </si>
  <si>
    <t>{
      id: 1,
      fab_id: "1",
      name: "     画     ",
      header_mark: "2F",
      status: 1,
      color: "red",
      start_date: "20200617113129",
      end_date: "20200717113129"
}</t>
  </si>
  <si>
    <t>{
      id: 1,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header_mark: "2F",
      status: 1,
      color: "red",
      start_date: "20200617113129",
      end_date: "20200717113129"
}</t>
  </si>
  <si>
    <t>{
      id: 1,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header_mark: "2F",
      status: 1,
      color: "red",
      start_date: "20200617113129",
      end_date: "20200717113129"
}</t>
  </si>
  <si>
    <t>{
      id: 1,
      fab_id: "1",
      name: "",
      header_mark: "2F",
      status: 1,
      color: "red",
      start_date: "20200617113129",
      end_date: "20200717113129"
}</t>
  </si>
  <si>
    <t>{
      id: 1,
      fab_id: "a",
      name: "2FL",
      header_mark: "2F",
      status: 1,
      color: "red",
      start_date: "20200617113129",
      end_date: "20200717113129"
}</t>
  </si>
  <si>
    <t>{
      id: 1,
      fab_id: " 1  ",
      name: "2FL",
      header_mark: "2F",
      status: 1,
      color: "red",
      start_date: "20200617113129",
      end_date: "20200717113129"
}</t>
  </si>
  <si>
    <t>{
      id: 1,
      fab_id: "1111",
      name: "2FL",
      header_mark: "2F",
      status: 1,
      color: "red",
      start_date: "20200617113129",
      end_date: "20200717113129"
}</t>
  </si>
  <si>
    <t>{
      id: 1,
      fab_id: "1",
      name: "2FL",
      header_mark: "2F",
      status: 1,
      color: "red",
      start_date: "20200617113129",
      end_date: "20200717113129"
}</t>
  </si>
  <si>
    <t>{
      id: 1,
      fab_id: "",
      name: "2FL",
      header_mark: "2F",
      status: 1,
      color: "red",
      start_date: "20200617113129",
      end_date: "20200717113129"
}</t>
  </si>
  <si>
    <t>factories</t>
  </si>
  <si>
    <t>fact</t>
  </si>
  <si>
    <t>List factory</t>
  </si>
  <si>
    <t>Gọi api https://localhost/api/v1/factory/list</t>
  </si>
  <si>
    <t>create factory</t>
  </si>
  <si>
    <t>update factory</t>
  </si>
  <si>
    <t>delete factory</t>
  </si>
  <si>
    <t>1. Hệ thống trả về:
- statusCode khác 200
- data: [
           {
           id:1,
           fab_id:1,
           name: "a",
           header_mark: "a",
           status: 1,
           color: "red",
           start_date: 20200617113129,
           end_date: 20200917113129,
           create_at: 20200617113129,
           update_at: 20200617113129
            }
]</t>
  </si>
  <si>
    <t>1. Hệ thống trả về:
- statusCode khác 200
- data: [
           {
           id:1,
           fab_id:1,
           name: "a",
           header_mark: "a",
           status: 1,
           color: "red",
           start_date: 20200617113129,
           end_date: 20200917113129,
           create_at: 20200617113129,
           update_at: 20200617113129
            },
           ...
]
2. Hiển thị đúng dữ liệu trong DB, tổng số bản ghi tương ứng với tổng số bản ghi trong DB</t>
  </si>
  <si>
    <t>1. Hệ thống trả về:
- statusCode khác 200
- data: [
           {id:1,
           fab_id:1,
           flag: 1,
           name: "a",
           work_saturday: 0,
           work_sunday: 0,
           work_holiday: 0,
           create_at: 20200611113129,
           update_at: 20200611113129}
]</t>
  </si>
  <si>
    <t>1. Hệ thống trả về:
- statusCode khác 200
- data: [
           {id:1,
           fab_id:1,
           flag: 1,
           name: "a",
           work_saturday: 0,
           work_sunday: 0,
           work_holiday: 0,
           create_at: 20200611113129,
           update_at: 20200611113129},
           ...
]
2. Hiển thị đúng dữ liệu trong DB, tổng số bản ghi tương ứng với tổng số bản ghi trong DB</t>
  </si>
  <si>
    <t>Truyền:
- fab_id: null
hoặc
- fab_id: ""
hoặc
- fab_id:"   "</t>
  </si>
  <si>
    <t>{
      fab_id: "",
      flag: 1,
      name: "a",
      work_saturday: 0,
      work_sunday: 0,
      work_holiday: 0
}</t>
  </si>
  <si>
    <t xml:space="preserve">Truyền:
- fab_id: tồn tại trong bảng fabs </t>
  </si>
  <si>
    <t xml:space="preserve">Truyền:
- fab_id: không tồn tại trong bảng fabs </t>
  </si>
  <si>
    <t>Truyền:
- fab_id: có khoảng trắng ở đầu và cuối</t>
  </si>
  <si>
    <t>Truyền:
- fab_id: sai định dạng</t>
  </si>
  <si>
    <t>{
      fab_id: "1",
      flag: 1,
      name: "a",
      work_saturday: 0,
      work_sunday: 0,
      work_holiday: 0
}</t>
  </si>
  <si>
    <t>{
      fab_id: "1111",
      flag: 1,
      name: "a",
      work_saturday: 0,
      work_sunday: 0,
      work_holiday: 0
}</t>
  </si>
  <si>
    <t>{
      fab_id: " 1  ",
      flag: 1,
      name: "a",
      work_saturday: 0,
      work_sunday: 0,
      work_holiday: 0
}</t>
  </si>
  <si>
    <t>{
      fab_id: "a",
      flag: 1,
      name: "a",
      work_saturday: 0,
      work_sunday: 0,
      work_holiday: 0
}</t>
  </si>
  <si>
    <t>1. Hệ thống trả về:
- statusCode là 200
- message: "success"
2. Các trường được thêm tương ứng với dữ liệu bản ghi được truyền vào
- fab_id = "1"
      flag: 1,
      name: "a",
      work_saturday: 0,
      work_sunday: 0,
      work_holiday: 0</t>
  </si>
  <si>
    <t>{
      fab_id: "1",
      name: "",
      flag: 1,
      work_saturday: 0,
      work_sunday: 0,
      work_holiday: 0
}</t>
  </si>
  <si>
    <t>{
      fab_id: "1",
      name: "画",
      flag: 1,
      work_saturday: 0,
      work_sunday: 0,
      work_holiday: 0
}</t>
  </si>
  <si>
    <t>{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flag: 1,
      work_saturday: 0,
      work_sunday: 0,
      work_holiday: 0"
}</t>
  </si>
  <si>
    <t>{
      fab_id: "1",
      name: "     画     ",
      flag: 1,
      work_saturday: 0,
      work_sunday: 0,
      work_holiday: 0
}</t>
  </si>
  <si>
    <t>{
      fab_id: "1",
      name: "&lt;p color='red'&gt;!@#$%^&amp;*(&lt;/p&gt;",
      flag: 1,
      work_saturday: 0,
      work_sunday: 0,
      work_holiday: 0
}</t>
  </si>
  <si>
    <t>validate flag</t>
  </si>
  <si>
    <t>Truyền:
- flag: null
hoặc
- flag: ""
hoặc
- flag:"   "</t>
  </si>
  <si>
    <t>Kiểm tra khi nhập sai định dạng flag</t>
  </si>
  <si>
    <t>Truyền:
- flag: "e"</t>
  </si>
  <si>
    <t>Kiểm tra khi nhập trùng flag</t>
  </si>
  <si>
    <t>Truyền:
- flag: "1"</t>
  </si>
  <si>
    <t>DB: Tồn tại flag: "1"</t>
  </si>
  <si>
    <t>Kiểm tra khi truyền giá trị khác {0,1,2,3}</t>
  </si>
  <si>
    <t>Truyền:
- flag: -1
hoặc
- flag: 4</t>
  </si>
  <si>
    <t>Kiểm tra khi truyền giá trị thuộc {0,1,2,3}</t>
  </si>
  <si>
    <t>Truyền:
- flag: 0
hoặc
- flag: 1
hoặc
- flag: 2
hoặc
- flag: 3</t>
  </si>
  <si>
    <t>1. Hệ thống trả về:
- status khác 200
- message: "flag must be in {0,1,2,3}!"</t>
  </si>
  <si>
    <t>1. Hệ thống trả về:
- status khác 200
- message: "flag is reqiured!"</t>
  </si>
  <si>
    <t>1. Hệ thống trả về:
- status khác 200
- message: "status is reqiured!"</t>
  </si>
  <si>
    <t>1. Hệ thống trả về:
- status khác 200
- message: "status must be 0 or 1 or 2!"</t>
  </si>
  <si>
    <t>1. Hệ thống trả về:
- status khác 200
- message: "status is {0,1,2}!"</t>
  </si>
  <si>
    <t>validate work_saturday</t>
  </si>
  <si>
    <t>Truyền:
- work_saturday: null
hoặc
- work_saturday: ""
hoặc
- work_saturday:"   "</t>
  </si>
  <si>
    <t>1. Hệ thống trả về:
- status khác 200
- message: "work_saturday is reqiured!"</t>
  </si>
  <si>
    <t>1. Hệ thống trả về:
- status khác 200
- message: "work_saturday must be 0 or 1!"</t>
  </si>
  <si>
    <t>Truyền:
- work_saturday: 0
hoặc
- work_saturday: 1</t>
  </si>
  <si>
    <t>Truyền:
- work_saturday: "e"</t>
  </si>
  <si>
    <t>Truyền:
- work_saturday: "1"</t>
  </si>
  <si>
    <t>Kiểm tra khi nhập sai định dạng work_Saturday</t>
  </si>
  <si>
    <t>Kiểm tra khi nhập trùng work_Saturday</t>
  </si>
  <si>
    <t>Kiểm tra khi truyền giá trị thuộc {0,1}</t>
  </si>
  <si>
    <t>Kiểm tra khi truyền giá trị khác {0,1}</t>
  </si>
  <si>
    <t>Truyền:
- work_saturday: -1
hoặc
- work_saturday: 2</t>
  </si>
  <si>
    <t>DB: Tồn tại work_saturday: "1"</t>
  </si>
  <si>
    <t>validate work_sunday</t>
  </si>
  <si>
    <t>Truyền:
- work_sunday: null
hoặc
- work_sunday: ""
hoặc
- work_sunday:"   "</t>
  </si>
  <si>
    <t>1. Hệ thống trả về:
- status khác 200
- message: "work_sunday is reqiured!"</t>
  </si>
  <si>
    <t>Truyền:
- work_sunday: -1
hoặc
- work_sunday: 2</t>
  </si>
  <si>
    <t>1. Hệ thống trả về:
- status khác 200
- message: "work_sunday must be 0 or 1!"</t>
  </si>
  <si>
    <t>Truyền:
- work_sunday: 0
hoặc
- work_sunday: 1</t>
  </si>
  <si>
    <t>Kiểm tra khi nhập sai định dạng work_sunday</t>
  </si>
  <si>
    <t>Truyền:
- work_sunday: "e"</t>
  </si>
  <si>
    <t>Kiểm tra khi nhập trùng work_sunday</t>
  </si>
  <si>
    <t>Truyền:
- work_sunday: "1"</t>
  </si>
  <si>
    <t>DB: Tồn tại work_sunday: "1"</t>
  </si>
  <si>
    <t>validate work_holiday</t>
  </si>
  <si>
    <t>Truyền:
- work_holiday: null
hoặc
- work_holiday: ""
hoặc
- work_holiday:"   "</t>
  </si>
  <si>
    <t>1. Hệ thống trả về:
- status khác 200
- message: "work_holiday is reqiured!"</t>
  </si>
  <si>
    <t>Truyền:
- work_holiday: -1
hoặc
- work_holiday: 2</t>
  </si>
  <si>
    <t>1. Hệ thống trả về:
- status khác 200
- message: "work_holiday must be 0 or 1!"</t>
  </si>
  <si>
    <t>Truyền:
- work_holiday: 0
hoặc
- work_holiday: 1</t>
  </si>
  <si>
    <t>Kiểm tra khi nhập sai định dạng work_holiday</t>
  </si>
  <si>
    <t>Truyền:
- work_holiday: "e"</t>
  </si>
  <si>
    <t>Kiểm tra khi nhập trùng work_holiday</t>
  </si>
  <si>
    <t>Truyền:
- work_holiday: "1"</t>
  </si>
  <si>
    <t>DB: Tồn tại work_holiday: "1"</t>
  </si>
  <si>
    <t>1. Hệ thống trả về:
- status là 200
- message: "success"
2. Bản ghi mới được thêm trong DB
3. Create_at và update_at là thời gian hiện tại theo múi giờ +9:00</t>
  </si>
  <si>
    <t>{
      fab_id:1,
      flag: 1,
      name: "a",
      work_saturday: 0,
      work_sunday: 0,
      work_holiday: 0
}</t>
  </si>
  <si>
    <t>{
      id: "",
      fab_id: "1",
      flag: 1,
      name: "a",
      work_saturday: 0,
      work_sunday: 0,
      work_holiday: 0
}</t>
  </si>
  <si>
    <t>{
      id: "1",
      fab_id: "1",
      flag: 1,
      name: "a",
      work_saturday: 0,
      work_sunday: 0,
      work_holiday: 0
}</t>
  </si>
  <si>
    <t>{
      id: "1111",
      fab_id: "1",
      flag: 1,
      name: "a",
      work_saturday: 0,
      work_sunday: 0,
      work_holiday: 0
}</t>
  </si>
  <si>
    <t>{
      id: " 1  ",
      fab_id: "1",
      flag: 1,
      name: "a",
      work_saturday: 0,
      work_sunday: 0,
      work_holiday: 0
}</t>
  </si>
  <si>
    <t>{
      id: "a",
      fab_id: "1",
      flag: 1,
      name: "a",
      work_saturday: 0,
      work_sunday: 0,
      work_holiday: 0</t>
  </si>
  <si>
    <t>TIỀN ĐIỀU KIỆN
1. Cách check dữ liệu trong database của chức năng update factory:
Pre:
- Phương thức: PUT
- Links check:  https://localhost/api/v1/factory/update
- Dữ liệu mẫu:  
                     {
                         id: 1,
                         fab_id: "1",
                         flag: 1,
                         name: "a",
                         work_saturday: 0,
                         work_sunday: 0,
                         work_holiday: 0                  }
Các điều kiện:
- fab_id, , flag, name,  work_saturday,  work_sunday,  work_holiday không được để trống
- fab_id được kiểm tra trong bảng fabs
Check trong DB:
- Đầu vào: 
            + id, fab_id, flag, name,  work_saturday,  work_sunday,  work_holiday
- Đầu ra:
            + Kiểm tra factory mới đã sửa thành công chưa:
               select *
               from factories
               where  id = 1;</t>
  </si>
  <si>
    <t>TIỀN ĐIỀU KIỆN
1. Cách check dữ liệu trong database của chức năng get list factory:
Pre:
- Phương thức: GET
- Links check:  https://localhost/api/v1/factory/list
- Dữ liệu mẫu: 
Các điều kiện:
Check trong DB:
- Đầu vào: 
            + 
            + 
- Đầu ra:
            + Kiểm tra danh sách factory trả về:
               select *
               from factories;</t>
  </si>
  <si>
    <t>TIỀN ĐIỀU KIỆN
1. Cách check dữ liệu trong database của chức năng create factory:
Pre:
- Phương thức: POST
- Links check:  https://localhost/api/v1/factory/create
- Dữ liệu mẫu: 
                     {
                         fab_id:1,
                         flag: 1,
                         name: "a",
                         work_saturday: 0,
                         work_sunday: 0,
                         work_holiday: 0                  }
Các điều kiện:
- fab_id, flag, name,  work_saturday,  work_sunday,  work_holiday không được để trống
- fab_id được kiểm tra trong bảng fabs
Check trong DB:
- Đầu vào: 
            + fab_id, flag, name,  work_saturday,  work_sunday,  work_holiday
- Đầu ra:
            + Kiểm tra factory mới đã thêm thành công chưa:
               select *
               from factories
               where  fab_id=1 and  name: "a";</t>
  </si>
  <si>
    <t>1. Hệ thống trả về:
- statusCode là 200
- message: "success"
2. Các trường được sửa tương ứng với dữ liệu bản ghi được truyền vào
- fab_id = "1"
      flag: 1,
      name: "a",
      work_saturday: 0,
      work_sunday: 0,
      work_holiday: 0</t>
  </si>
  <si>
    <t>{
      id: 1,
      fab_id: "1",
      name: "画",
      flag: 1,
      work_saturday: 0,
      work_sunday: 0,
      work_holiday: 0
}</t>
  </si>
  <si>
    <t>{
      id: 1,
      fab_id: "1",
      name: "&lt;p color='red'&gt;!@#$%^&amp;*(&lt;/p&gt;",
      flag: 1,
      work_saturday: 0,
      work_sunday: 0,
      work_holiday: 0
}</t>
  </si>
  <si>
    <t>{
      id: 1,
      fab_id: "1",
      name: "     画     ",
      flag: 1,
      work_saturday: 0,
      work_sunday: 0,
      work_holiday: 0
}</t>
  </si>
  <si>
    <t>{
      id: 1,
      fab_id: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flag: 1,
      work_saturday: 0,
      work_sunday: 0,
      work_holiday: 0"
}</t>
  </si>
  <si>
    <t>{
      id: 1,
      fab_id: "1",
      name: "",
      flag: 1,
      work_saturday: 0,
      work_sunday: 0,
      work_holiday: 0
}</t>
  </si>
  <si>
    <t>{
      id: 1,
      fab_id: "a",
      flag: 1,
      name: "a",
      work_saturday: 0,
      work_sunday: 0,
      work_holiday: 0
}</t>
  </si>
  <si>
    <t>{
      id: 1,
      fab_id: " 1  ",
      flag: 1,
      name: "a",
      work_saturday: 0,
      work_sunday: 0,
      work_holiday: 0
}</t>
  </si>
  <si>
    <t>{
      id: 1,
      fab_id: "1111",
      flag: 1,
      name: "a",
      work_saturday: 0,
      work_sunday: 0,
      work_holiday: 0
}</t>
  </si>
  <si>
    <t>{
      id: 1,
      fab_id: "1",
      flag: 1,
      name: "a",
      work_saturday: 0,
      work_sunday: 0,
      work_holiday: 0
}</t>
  </si>
  <si>
    <t>{
      id: 1,
      fab_id: "",
      flag: 1,
      name: "a",
      work_saturday: 0,
      work_sunday: 0,
      work_holiday: 0
}</t>
  </si>
  <si>
    <t>TIỀN ĐIỀU KIỆN
1. Cách check dữ liệu trong database của chức năng delete factory:
Pre:
- Phương thức: DELETE
- Links check:  https://localhost/api/v1/factory/{id}
- Dữ liệu mẫu: 
                     {
                         id: "1"
                     }
Các điều kiện:
- id có tồn tại
Check trong DB:
- Đầu vào: 
            + id
- Đầu ra:
            + Kiểm tra factory mới đã xóa thành công chưa:
               select *
               from factories
               where id='1';</t>
  </si>
  <si>
    <t>employees</t>
  </si>
  <si>
    <t>emp</t>
  </si>
  <si>
    <t>List employee</t>
  </si>
  <si>
    <t>Gọi api https://localhost/api/v1/employee/list</t>
  </si>
  <si>
    <t>create employee</t>
  </si>
  <si>
    <t>update employee</t>
  </si>
  <si>
    <t>delete employee</t>
  </si>
  <si>
    <t>Kiểm tra dữ liệu trả về khi bản ghi có flag = 3 (delete)</t>
  </si>
  <si>
    <t>DB:
- Bản ghi có trạng thái là 0
- Bản ghi có trạng thái là 1
- Bản ghi có trạng thái là 2
- Bản ghi có trạng thái là 3</t>
  </si>
  <si>
    <t>1. Hệ thống trả về:
- statusCode khác 200
2.Chỉ hiển thị các bản ghi có trạng thái khác 3</t>
  </si>
  <si>
    <t>1. Hệ thống trả về:
- statusCode là 200
- message: "success"
2. Bản ghi có id được truyền vào có flag=3</t>
  </si>
  <si>
    <t>TIỀN ĐIỀU KIỆN
1. Cách check dữ liệu trong database của chức năng get list employee:
Pre:
- Phương thức: GET
- Links check:  https://localhost/api/v1/employee/list
- Dữ liệu mẫu: 
Các điều kiện:
Check trong DB:
- Đầu vào: 
            + 
            + 
- Đầu ra:
            + Kiểm tra danh sách employee trả về:
               select *
               from employees;</t>
  </si>
  <si>
    <t>TIỀN ĐIỀU KIỆN
1. Cách check dữ liệu trong database của chức năng create employee:
Pre:
- Phương thức: POST
- Links check:  https://localhost/api/v1/employee/create
- Dữ liệu mẫu: 
                     {
                         fab_id:1,
                         work_content_id: 1,
                         flag: 1,
                         name: "a"
                     }
Các điều kiện:
- fab_id, work_content_id, flag, name không được để trống
- fab_id được kiểm tra trong bảng fabs
- work_content_id được kiểm tra trong bảng work_content
Check trong DB:
- Đầu vào: 
            + fab_id, work_content_id, flag, name
- Đầu ra:
            + Kiểm tra employee mới đã thêm thành công chưa:
               select *
               from employees
               where  fab_id=1 and  work_content_id=1;</t>
  </si>
  <si>
    <t>{
      fab_id: "",
      work_content_id:1,
      flag: 1,
      name: "a"
}</t>
  </si>
  <si>
    <t>{
      fab_id: "1",
      work_content_id:1,
      flag: 1,
      name: "a"
}</t>
  </si>
  <si>
    <t>{
      fab_id: "1111",
      work_content_id:1,
      flag: 1,
      name: "a"
}</t>
  </si>
  <si>
    <t>{
      fab_id: " 1  ",
      work_content_id:1,
      flag: 1,
      name: "a"
}</t>
  </si>
  <si>
    <t>{
      fab_id: "a",
      work_content_id:1,
      flag: 1,
      name: "a"
}</t>
  </si>
  <si>
    <t>1. Hệ thống trả về:
- statusCode là 200
- message: "success"
2. Các trường được thêm tương ứng với dữ liệu bản ghi được truyền vào
- fab_id = "1"
      work_content_id:1,
      flag: 1,
      name: "a"</t>
  </si>
  <si>
    <t>validate work_content_id</t>
  </si>
  <si>
    <t>Truyền:
- work_content_id: null
hoặc
- work_content_id: ""
hoặc
- work_content_id:"   "</t>
  </si>
  <si>
    <t>1. Hệ thống trả về:
- statusCode khác 200
- message: "work_content_id is reqiured!"</t>
  </si>
  <si>
    <t>1. Hệ thống trả về:
- statusCode khác 200
- message: "work_content_id is not exist!"</t>
  </si>
  <si>
    <t>Truyền:
- work_content_id: có khoảng trắng ở đầu và cuối</t>
  </si>
  <si>
    <t>Truyền:
- work_content_id: sai định dạng</t>
  </si>
  <si>
    <t>1. Hệ thống trả về:
- statusCode khác 200
- message: "work_content_id is integer!"</t>
  </si>
  <si>
    <t>{
      work_content_id: "",
      fab_id:1,
      flag: 1,
      name: "a"
}</t>
  </si>
  <si>
    <t>{
      work_content_id: "1",
      fab_id:1,
      flag: 1,
      name: "a"
}</t>
  </si>
  <si>
    <t>{
      work_content_id: "1111",
      fab_id:1,
      flag: 1,
      name: "a"
}</t>
  </si>
  <si>
    <t>{
      work_content_id: " 1  ",
      fab_id:1,
      flag: 1,
      name: "a"
}</t>
  </si>
  <si>
    <t>{
      work_content_id: "a",
      fab_id:1,
      flag: 1,
      name: "a"
}</t>
  </si>
  <si>
    <t>1. Hệ thống trả về:
- statusCode là 200
- message: "success"
2. Các trường được thêm tương ứng với dữ liệu bản ghi được truyền vào
- work_content_id = "1"
      fab_id:1,
      flag: 1,
      name: "a"</t>
  </si>
  <si>
    <t>{
      fab_id: "1",
      work_content_id:1,
      flag: 1,
      name: ""
}</t>
  </si>
  <si>
    <t>{
      fab_id: "1",
      work_content_id:1,
      flag: 1,
      name: "画"
}</t>
  </si>
  <si>
    <t>{
      fab_id: "1",
      work_content_id:1,
      flag: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
}</t>
  </si>
  <si>
    <t>{
      fab_id: "1",
      work_content_id:1,
      flag: 1,
      name: "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スクリーン画面がめんん"
}</t>
  </si>
  <si>
    <t>{
      fab_id: "1",
      work_content_id:1,
      flag: 1,
      name: "     画     "
}</t>
  </si>
  <si>
    <t>{
      fab_id: "1",
      work_content_id:1,
      flag: 1,
      name: "&lt;p color='red'&gt;!@#$%^&amp;*(&lt;/p&gt;"
}</t>
  </si>
  <si>
    <t>{
      fab_id:1,
      work_content_id:1,
      flag: 1,
      name: "a"
}</t>
  </si>
  <si>
    <t>TIỀN ĐIỀU KIỆN
1. Cách check dữ liệu trong database của chức năng update employee:
Pre:
- Phương thức: PUT
- Links check:  https://localhost/api/v1/employee/1/1
- Dữ liệu mẫu:  
                     {
                         id: 1,
                         fab_id: 1,
                         work_content_id:1,
                         flag: 1,
                         name: "a"
                      }
Các điều kiện:
- id, fab_id, work_content_id, flag, name không được để trống
- fab_id được kiểm tra trong bảng fabs
- work_content_id được kiểm tra trong bảng work_content
Check trong DB:
- Đầu vào: 
            + id, fab_id, work_content_id, flag, name
- Đầu ra:
            + Kiểm tra employee mới đã sửa thành công chưa:
               select *
               from employees
               where  id = 1 and fab_id=1;</t>
  </si>
  <si>
    <t>{
      id: "",
      fab_id: 1,
      work_content_id:1,
      flag: 1,
      name: "a"
}</t>
  </si>
  <si>
    <t>{
      id: "1",
      fab_id: 1,
      work_content_id:1,
      flag: 1,
      name: "a"
}</t>
  </si>
  <si>
    <t>{
      id: "1111",
      fab_id: 1,
      work_content_id:1,
      flag: 1,
      name: "a"
}</t>
  </si>
  <si>
    <t>{
      id: " 1  ",
      fab_id: 1,
      work_content_id:1,
      flag: 1,
      name: "a"
}</t>
  </si>
  <si>
    <t>{
      id: "a",
      fab_id: 1,
      work_content_id:1,
      flag: 1,
      name: "a"</t>
  </si>
  <si>
    <t>Kiểm tra khi fab_id không tồn tại</t>
  </si>
  <si>
    <t xml:space="preserve">Truyền:
- fab_id: không tồn tại trong DB </t>
  </si>
  <si>
    <t>Kiểm tra khi nhập sai định dạng fab_id</t>
  </si>
  <si>
    <t>1. Hệ thống trả về:
- statusCode là 200
- message: "success"
2. Các trường được sửa tương ứng với fab_id của bản ghi được truyền vào</t>
  </si>
  <si>
    <t>1. Hệ thống trả về:
- statusCode là 200
- message: "success"
2. Các trường được sửa tương ứng với fab_id của bản ghi được truyền vào là "1"</t>
  </si>
  <si>
    <t>{
      fab_id: "",
      id: 1,
      work_content_id:1,
      flag: 1,
      name: "a"
}</t>
  </si>
  <si>
    <t>{
      fab_id: "a",
      id: 1,
      work_content_id:1,
      flag: 1,
      name: "a"</t>
  </si>
  <si>
    <t>{
      fab_id: " 1  ",
      id: 1,
      work_content_id:1,
      flag: 1,
      name: "a"
}</t>
  </si>
  <si>
    <t>{
      fab_id: "1111",
      id: 1,
      work_content_id:1,
      flag: 1,
      name: "a"
}</t>
  </si>
  <si>
    <t>{
      fab_id: "1",
      id: 1,
      work_content_id:1,
      flag: 1,
      name: "a"
}</t>
  </si>
  <si>
    <t>Kiểm tra khi fab_id có tồn tại và cùng cặp với id</t>
  </si>
  <si>
    <t>Kiểm tra khi fab_id có tồn tại và KHÔNG cùng cặp với id</t>
  </si>
  <si>
    <t>Truyền:
- fab_id: tồn tại trong DB 
- id: tồn tại cùng cặp với fab_id</t>
  </si>
  <si>
    <t>Truyền:
- fab_id: tồn tại trong DB 
- id: tồn tại nhưng không cùng cặp với fab_id</t>
  </si>
  <si>
    <t>{
      fab_id: "1",
      id: 2,
      work_content_id:1,
      flag: 1,
      name: "a"
}</t>
  </si>
  <si>
    <t>1. Hệ thống trả về:
- statusCode khác 200
- message: "fab_id and id is not exist!"</t>
  </si>
  <si>
    <t>Kiểm tra khi id có tồn tại và cùng cặp với fab_id</t>
  </si>
  <si>
    <t>Kiểm tra khi id có tồn tại và không cùng cặp với fab_id</t>
  </si>
  <si>
    <t>Truyền:
- id: tồn tại trong DB 
- fab_id: có tồn tại và cùng cặp với id</t>
  </si>
  <si>
    <t>Truyền:
- id: tồn tại trong DB 
- fab_id: có tồn tại và không cùng cặp với id</t>
  </si>
  <si>
    <t>{
      id: "1",
      fab_id: 2,
      work_content_id:1,
      flag: 1,
      name: "a"
}</t>
  </si>
  <si>
    <t>1. Hệ thống trả về:
- statusCode khác 200
- message: "id and fab_id is not exist!"</t>
  </si>
  <si>
    <t>Kiểm tra khi id có tồn tại trong bảng work_content</t>
  </si>
  <si>
    <t xml:space="preserve">Truyền:
- work_content_id: tồn tại trong bảng work_content </t>
  </si>
  <si>
    <t>Kiểm tra khi id không tồn tại trong bảng work_content</t>
  </si>
  <si>
    <t xml:space="preserve">Truyền:
- work_content_id: không tồn tại trong bảng work_content </t>
  </si>
  <si>
    <t>1. Hệ thống trả về:
- statusCode là 200
- message: "success"
2. Các trường được sửa tương ứng với dữ liệu bản ghi được truyền vào
- work_content_id = "1"
      fab_id:1,
      flag: 1,
      name: "a"</t>
  </si>
  <si>
    <t>TIỀN ĐIỀU KIỆN
1. Cách check dữ liệu trong database của chức năng delete employee:
Pre:
- Phương thức: DELETE
- Links check:  https://localhost/api/v1/employee/{id}/{fab_id}
- Dữ liệu mẫu: 
                     {
                         id: "1",
                         fab_id:1
                     }
Các điều kiện:
- id và fab_id là một cặp có tồn tại
Check trong DB:
- Đầu vào: 
            + id
- Đầu ra:
            + Kiểm tra employee mới đã xóa thành công chưa:
               select *
               from employees
               where id='1' and fab_id='1';</t>
  </si>
  <si>
    <t>Truyền:
- id: tồn tại trong DB 
- fab_id: tồn tại và cùng cặp</t>
  </si>
  <si>
    <t>Truyền:
- id: tồn tại trong DB 
- fab_id: tồn tại nhưng không cùng cặp</t>
  </si>
  <si>
    <t>1. Hệ thống trả về:
- statusCode là 200
- message: "success"
2. Bản ghi có fab_id được truyền vào có flag=3</t>
  </si>
  <si>
    <t>1. Hệ thống trả về:
- statusCode là 200
- message: "success"
2. Cắc kí tự trắng và xóa bản ghi có fab_id được truyền vào</t>
  </si>
  <si>
    <t>Truyền:
- fab_id: tồn tại trong DB 
- id: tồn tại và cùng cặp</t>
  </si>
  <si>
    <t>Kiểm tra khi fab_id có tồn tại và không cùng cặp với id</t>
  </si>
  <si>
    <t>Truyền:
- fab_id: tồn tại trong DB 
- id: tồn tại nhưng không cùng cặp</t>
  </si>
  <si>
    <t>TIỀN ĐIỀU KIỆN
1. Cách check dữ liệu trong database của chức năng get detail employee:
Pre:
- Phương thức: GET
- Links check:  https://localhost/api/v1/employee/{id}/{fab_id}
- Dữ liệu mẫu: 
                     {
                         id: "1",
                         fab_id:1
                     }
Các điều kiện:
- id và fab_id là một cặp có tồn tại
Check trong DB:
- Đầu vào: 
            + id, fab_id
- Đầu ra:
            + Kiểm tra employee mới đã get thành công chưa:
               select *
               from employees
               where id='1' and fab_id='1';</t>
  </si>
  <si>
    <t>get detail employee</t>
  </si>
  <si>
    <t>1. Hệ thống trả về:
- statusCode là 200
- message: "success"
2. Dữ liệu bản ghi được get ra đúng với thông tin trong DB</t>
  </si>
  <si>
    <t>paints</t>
  </si>
  <si>
    <t>TIỀN ĐIỀU KIỆN
1. Cách check dữ liệu trong database của chức năng get list paint:
Pre:
- Phương thức: GET
- Links check:  https://localhost/api/v1/paint/list
- Dữ liệu mẫu: 
Các điều kiện:
Check trong DB:
- Đầu vào: 
            + 
            + 
- Đầu ra:
            + Kiểm tra danh sách paint trả về:
               select *
               from paints;</t>
  </si>
  <si>
    <t>List paint</t>
  </si>
  <si>
    <t>Gọi api https://localhost/api/v1/paint/list</t>
  </si>
  <si>
    <t>get detail paint</t>
  </si>
  <si>
    <t>create paint</t>
  </si>
  <si>
    <t>update paint</t>
  </si>
  <si>
    <t>1. Hệ thống trả về:
- statusCode khác 200
- data: [
           {id:1,
           fab_id:1,
           kouji_id: 1,
           code: 1,
           name: "a",
           kind: 0,
           priority_plating: 0,
           flag: 0,
           create_at: 20200611113129,
           update_at: 20200611113129}
]</t>
  </si>
  <si>
    <t>1. Hệ thống trả về:
- statusCode khác 200
- data: [
           {id:1,
           fab_id:1,
           kouji_id: 1,
           code: 1,
           name: "a",
           kind: 0,
           priority_plating: 0,
           flag: 0,
           create_at: 20200611113129,
           update_at: 20200611113129},
           ...
]
2. Hiển thị đúng dữ liệu trong DB, tổng số bản ghi tương ứng với tổng số bản ghi trong DB</t>
  </si>
  <si>
    <t>TIỀN ĐIỀU KIỆN
1. Cách check dữ liệu trong database của chức năng get detail paint:
Pre:
- Phương thức: GET
- Links check:  https://localhost/api/v1/paint/{id}/{fab_id}/{kouji_id}
- Dữ liệu mẫu: 
                     {
                         id: "1",
                         fab_id:1,
                         kouji_id:1
                     }
Các điều kiện:
- id và fab_id và kouji_id là một bộ 3 có tồn tại
Check trong DB:
- Đầu vào: 
            + id, fab_id, kouji
- Đầu ra:
            + Kiểm tra paint mới đã get thành công chưa:
               select *
               from paints
               where id='1' and fab_id='1' and kouji_id='1';</t>
  </si>
  <si>
    <t>Kiểm tra khi id có tồn tại và cùng cặp với fab_id và kouji_id</t>
  </si>
  <si>
    <t>Truyền:
- id: tồn tại trong DB 
- fab_id và kouji_id: tồn tại và cùng cặp</t>
  </si>
  <si>
    <t>Truyền:
- id: tồn tại trong DB 
- fab_id và kouji_id: tồn tại nhưng không cùng cặp</t>
  </si>
  <si>
    <t>1. Hệ thống trả về:
- statusCode khác 200
- message: "id, fab_id and kouji_id is not exist!"</t>
  </si>
  <si>
    <t>Kiểm tra khi fab_id có tồn tại và cùng cặp với id và kouji_id</t>
  </si>
  <si>
    <t>Truyền:
- fab_id: tồn tại trong DB 
- id và kouji_id: tồn tại và cùng cặp</t>
  </si>
  <si>
    <t>Kiểm tra khi fab_id có tồn tại và không cùng cặp với id và kouji_id</t>
  </si>
  <si>
    <t>Truyền:
- fab_id: tồn tại trong DB 
- id và kouji_id: tồn tại nhưng không cùng cặp</t>
  </si>
  <si>
    <t>validate kouji_id</t>
  </si>
  <si>
    <t>Truyền:
- kouji_id: null
hoặc
- kouji_id: ""
hoặc
- kouji_id:"   "</t>
  </si>
  <si>
    <t>1. Hệ thống trả về:
- statusCode khác 200
- message: "kouji_id is reqiured!"</t>
  </si>
  <si>
    <t>Kiểm tra khi kouji_id không tồn tại</t>
  </si>
  <si>
    <t xml:space="preserve">Truyền:
- kouji_id: không tồn tại trong DB </t>
  </si>
  <si>
    <t>1. Hệ thống trả về:
- statusCode khác 200
- message: "kouji_id is not exist!"</t>
  </si>
  <si>
    <t>Truyền:
- kouji_id: có khoảng trắng ở đầu và cuối</t>
  </si>
  <si>
    <t>Kiểm tra khi nhập sai định dạng kouji_id</t>
  </si>
  <si>
    <t>Truyền:
- kouji_id: sai định dạng</t>
  </si>
  <si>
    <t>1. Hệ thống trả về:
- statusCode khác 200
- message: "kouji_id is integer!"</t>
  </si>
  <si>
    <t>Kiểm tra khi kouji_id có tồn tại và cùng cặp với id và fab_id</t>
  </si>
  <si>
    <t>Kiểm tra khi kouji_id có tồn tại và không cùng cặp với id và fab_id</t>
  </si>
  <si>
    <t>Truyền:
- kouji_id: tồn tại trong DB 
- id và fab_id: tồn tại nhưng không cùng cặp</t>
  </si>
  <si>
    <t>Truyền:
- kouji_id: tồn tại trong DB 
- id và fab_id: tồn tại và cùng cặp</t>
  </si>
  <si>
    <t>1. Hệ thống trả về:
- statusCode là 200
- message: "success"
2. Kí tự trắng được cắt bỏ</t>
  </si>
  <si>
    <t>TIỀN ĐIỀU KIỆN
1. Cách check dữ liệu trong database của chức năng create paint:
Pre:
- Phương thức: POST
- Links check:  https://localhost/api/v1/paint/create
- Dữ liệu mẫu: 
                     {
                         fab_id:1,
                         kouji_id: 1,
                         code: 1,
                         name: "a",
                         kind: 0,
                         priority_plating: 0,
                         flag: 1
                     }
Các điều kiện:
- fab_id, kouji_id, code, name, kind, priority_plating, flag không được để trống
- fab_id được kiểm tra trong bảng fabs
- kouji_id được kiểm tra trong bảng kouji
Check trong DB:
- Đầu vào: 
            + fab_id, kouji_id, code, name, kind, priority_plating, flag
- Đầu ra:
            + Kiểm tra paint mới đã thêm thành công chưa:
               select *
               from paints
               where  fab_id=1 and  kouji_id=1;</t>
  </si>
  <si>
    <t>1. Hệ thống trả về:
- statusCode là 200
- message: "success"
2. Các trường được thêm tương ứng với dữ liệu bản ghi được truyền vào
  fab_id:1,
  kouji_id: 1,
  code: 1,
  name: "a",
  kind: 0,
  priority_plating: 0,
  flag: 1</t>
  </si>
  <si>
    <t>Kiểm tra khi id có tồn tại trong bảng kouji</t>
  </si>
  <si>
    <t xml:space="preserve">Truyền:
- kouji_id: tồn tại trong bảng kouji </t>
  </si>
  <si>
    <t>Kiểm tra khi id không tồn tại trong bảng kouji</t>
  </si>
  <si>
    <t xml:space="preserve">Truyền:
- kouji_id: không tồn tại trong bảng kouji </t>
  </si>
  <si>
    <t>stds</t>
  </si>
  <si>
    <t>TIỀN ĐIỀU KIỆN
1. Cách check dữ liệu trong database của chức năng get list std:
Pre:
- Phương thức: GET
- Links check:  https://localhost/api/v1/std/list
- Dữ liệu mẫu: 
Các điều kiện:
Check trong DB:
- Đầu vào: 
            + 
            + 
- Đầu ra:
            + Kiểm tra danh sách stds trả về:
               select *
               from stds;</t>
  </si>
  <si>
    <t>List std</t>
  </si>
  <si>
    <t>Gọi api https://localhost/api/v1/std/list</t>
  </si>
  <si>
    <t>TIỀN ĐIỀU KIỆN
1. Cách check dữ liệu trong database của chức năng create std:
Pre:
- Phương thức: POST
- Links check:  https://localhost/api/v1/std/create
- Dữ liệu mẫu: 
                     {
                         name: "wood"
                     }
Các điều kiện:
- name không được để trống
Check trong DB:
- Đầu vào: 
            + name
- Đầu ra:
            + Kiểm tra std mới đã thêm thành công chưa:
               select *
               from stds
               where name='wood';</t>
  </si>
  <si>
    <t>create std</t>
  </si>
  <si>
    <t>Kiểm tra khi nhập trùng std</t>
  </si>
  <si>
    <t>TIỀN ĐIỀU KIỆN
1. Cách check dữ liệu trong database của chức năng update std:
Pre:
- Phương thức: PUT
- Links check:  https://localhost/api/v1/std/update
- Dữ liệu mẫu: 
                     {
                         id: "1",
                         name: "wood"
                     }
Các điều kiện:
- name không được để trống
- id tồn tại trong DB
Check trong DB:
- Đầu vào: 
            + id
            + name
- Đầu ra:
            + Kiểm tra std mới đã sửa thành công chưa:
               select *
               from stds
               where id='1';</t>
  </si>
  <si>
    <t>update std</t>
  </si>
  <si>
    <t>TIỀN ĐIỀU KIỆN
1. Cách check dữ liệu trong database của chức năng delete std:
Pre:
- Phương thức: DELETE
- Links check:  https://localhost/api/v1/std/{id}
- Dữ liệu mẫu: 
                     {
                         id: "1"
                     }
Các điều kiện:
- id có tồn tại
Check trong DB:
- Đầu vào: 
            + id
- Đầu ra:
            + Kiểm tra std mới đã xóa thành công chưa:
               select *
               from stds
               where id='1';</t>
  </si>
  <si>
    <t>delete std</t>
  </si>
  <si>
    <t>1. Hệ thống trả về:
- statusCode khác 200
- message: "std_id is used in foreign table!"</t>
  </si>
  <si>
    <t>TIỀN ĐIỀU KIỆN
1. Cách check dữ liệu trong database của chức năng get list std_user:
Pre:
- Phương thức: GET
- Links check:  https://localhost/api/v1/std_user/list
- Dữ liệu mẫu: 
Các điều kiện:
Check trong DB:
- Đầu vào: 
            + 
            + 
- Đầu ra:
            + Kiểm tra danh sách std_users trả về:
               select *
               from std_users;</t>
  </si>
  <si>
    <t>List std_user</t>
  </si>
  <si>
    <t>Gọi api https://localhost/api/v1/std_user/list</t>
  </si>
  <si>
    <t>1. Hệ thống trả về:
- statusCode khác 200
- data: [
           {id:1,std_id: "1",code: "1234"}
]</t>
  </si>
  <si>
    <t>1. Hệ thống trả về:
- statusCode khác 200
- data: [
           {id:1,std_id: "1",code: "1234"}
           ...
]
2. Hiển thị đúng dữ liệu trong DB, tổng số bản ghi tương ứng với tổng số bản ghi trong DB</t>
  </si>
  <si>
    <t>TIỀN ĐIỀU KIỆN
1. Cách check dữ liệu trong database của chức năng create std_user:
Pre:
- Phương thức: POST
- Links check:  https://localhost/api/v1/std_user/create
- Dữ liệu mẫu: 
                     {
                         fab_id: "1",
                         std_id: "1",
                         code: "1234"
                     }
Các điều kiện:
- fab_id và code không được để trống
- fab_id được kiểm tra trong bảng fabs
Check trong DB:
- Đầu vào: 
            + fab_id
            + std_id
            + code
- Đầu ra:
            + Kiểm tra std_user mới đã thêm thành công chưa:
               select *
               from std_users
               where  fab_id=1 and std_id = 1;</t>
  </si>
  <si>
    <t>create std_user</t>
  </si>
  <si>
    <t>Truyền:
- fab_id: null
hoặc
- fab_id: ""
hoặc
- fab_id:"   "
và 
- std_id: hợp lệ
- code: hợp lệ</t>
  </si>
  <si>
    <t>{
      fab_id: "",
      std_id: "1",
      code: "1234"
}</t>
  </si>
  <si>
    <t>Truyền:
- fab_id: tồn tại trong bảng fabs 
- std_id: hợp lệ
- code: hợp lệ</t>
  </si>
  <si>
    <t>{
      fab_id: "1",
      std_id: "1",
      code: "1234"
}</t>
  </si>
  <si>
    <t>Truyền:
- fab_id: không tồn tại trong bảng fabs 
- std_id: hợp lệ
- code: hợp lệ</t>
  </si>
  <si>
    <t>{
      fab_id: "1111",
      std_id: "1",
      code: "1234"
}</t>
  </si>
  <si>
    <t>Truyền:
- fab_id: có khoảng trắng ở đầu và cuối
- std_id: hợp lệ
- code: hợp lệ</t>
  </si>
  <si>
    <t>{
      fab_id: " 1  ",
      std_id: "1",
      code: "1234"
}</t>
  </si>
  <si>
    <t>1. Hệ thống trả về:
- statusCode là 200
- message: "success"
2. Các trường được thêm tương ứng với dữ liệu bản ghi được truyền vào
- fab_id = "1"
- std_id = "1"
- code = "1234"</t>
  </si>
  <si>
    <t>Truyền:
- fab_id: sai định dạng
- std_id: hợp lệ
- code: hợp lệ</t>
  </si>
  <si>
    <t>{
      fab_id: "a",
      std_id: "1",
      code: "1234"
}</t>
  </si>
  <si>
    <t>validate std_id</t>
  </si>
  <si>
    <t>Truyền:
- std_id: null
hoặc
- std_id: ""
hoặc
- std_id:"   "
và 
- fab_id: hợp lệ
- code: hợp lệ</t>
  </si>
  <si>
    <t>{
      std_id: "",
      fab_id: "1",
      code: "1234"
}</t>
  </si>
  <si>
    <t>1. Hệ thống trả về:
- statusCode khác 200
- message: "std_id is reqiured!"</t>
  </si>
  <si>
    <t>Kiểm tra khi id có tồn tại trong bảng stds</t>
  </si>
  <si>
    <t>Truyền:
- std_id: tồn tại trong bảng stds 
- fab_id: hợp lệ
- code: hợp lệ</t>
  </si>
  <si>
    <t>{
      std_id: "1",
      fab_id: "1",
      code: "1234"
}</t>
  </si>
  <si>
    <t>Kiểm tra khi id không tồn tại trong bảng stds</t>
  </si>
  <si>
    <t>Truyền:
- std_id: không tồn tại trong bảng stds 
- fab_id: hợp lệ
- code: hợp lệ</t>
  </si>
  <si>
    <t>{
      std_id: "1111",
      fab_id: "1",
      code: "1234"
}</t>
  </si>
  <si>
    <t>1. Hệ thống trả về:
- statusCode khác 200
- message: "std_id is not exist!"</t>
  </si>
  <si>
    <t>Truyền:
- std_id: có khoảng trắng ở đầu và cuối
- fab_id: hợp lệ
- code: hợp lệ</t>
  </si>
  <si>
    <t>{
      std_id: " 1  ",
      fab_id: "1",
      code: "1234"
}</t>
  </si>
  <si>
    <t>Truyền:
- std_id: sai định dạng
- fab_id: hợp lệ
- code: hợp lệ</t>
  </si>
  <si>
    <t>{
      std_id: "a",
      fab_id: "1",
      code: "1234"
}</t>
  </si>
  <si>
    <t>1. Hệ thống trả về:
- statusCode khác 200
- message: "std_id is integer!"</t>
  </si>
  <si>
    <t>Truyền:
- fab_id: hợp lệ
- std_id: hợp lệ
và
- code: null
hoặc
- code: ""
hoặc
- code:"   "</t>
  </si>
  <si>
    <t>Truyền:
- fab_id: hợp lệ
- std_id: hợp lệ
- code: "-1"</t>
  </si>
  <si>
    <t>Truyền:
- fab_id: hợp lệ
- std_id: hợp lệ
- code: "0"</t>
  </si>
  <si>
    <t>Truyền:
- fab_id: hợp lệ
- std_id: hợp lệ
- code: "2147483647"</t>
  </si>
  <si>
    <t>Truyền:
- fab_id: hợp lệ
- std_id: hợp lệ
- code: "2147483648"</t>
  </si>
  <si>
    <t>Truyền:
- fab_id: hợp lệ
- std_id: hợp lệ
- code: "     1     "</t>
  </si>
  <si>
    <t>Truyền:
- fab_id: hợp lệ
- std_id: hợp lệ
- code: "e"</t>
  </si>
  <si>
    <t>Truyền:
- fab_id: hợp lệ
- std_id: hợp lệ
- code: "1"</t>
  </si>
  <si>
    <t>TIỀN ĐIỀU KIỆN
1. Cách check dữ liệu trong database của chức năng update std_user:
Pre:
- Phương thức: PUT
- Links check:  https://localhost/api/v1/std_user/update
- Dữ liệu mẫu:  
                     {
                         id: "1",
                         fab_id: "1",
                         std_id: "1"
                         code: "1234"
                     }
Các điều kiện:
- fab_id và code không được để trống
- fab_id được kiểm tra trong bảng fabs
Check trong DB:
- Đầu vào:  
            + id
            + fab_id
            + std_id
            + code
- Đầu ra:
            + Kiểm tra std_user mới đã thêm thành công chưa:
               select *
               from std_users
               where  id = 1;</t>
  </si>
  <si>
    <t>update std_user</t>
  </si>
  <si>
    <t>Truyền:
- id: null
hoặc
- id: ""
hoặc
- id:"   "
và 
- fab_id: hợp lệ
- std_id: hợp lệ
- code: hợp lệ</t>
  </si>
  <si>
    <t>{
      id: "",
      fab_id: "1",
      std_id: "1"
      code: "1234"
}</t>
  </si>
  <si>
    <t>Truyền:
- id: tồn tại trong DB 
- fab_id: hợp lệ
- std_id: hợp lệ
- code: hợp lệ</t>
  </si>
  <si>
    <t>{
      id: "1",
      fab_id: "1",
      std_id: "1"
      code: "1234"
}</t>
  </si>
  <si>
    <t>Truyền:
- id: không tồn tại trong DB 
- fab_id: hợp lệ
- std_id: hợp lệ
- code: hợp lệ</t>
  </si>
  <si>
    <t>{
      id: "1111",
      fab_id: "1",
      std_id: "1"
      code: "1234"
}</t>
  </si>
  <si>
    <t>Truyền:
- id: có khoảng trắng ở đầu và cuối
- fab_id: hợp lệ
- std_id: hợp lệ
- code: hợp lệ</t>
  </si>
  <si>
    <t>{
      id: " 1  ",
      fab_id: "1",
      std_id: "1"
      code: "1234"
}</t>
  </si>
  <si>
    <t>Truyền:
- id: sai định dạng
- fab_id: hợp lệ
- std_id: hợp lệ
- code: hợp lệ</t>
  </si>
  <si>
    <t>{
      id: "a",
      fab_id: "1",
      std_id: "1"
      code: "1234"
}</t>
  </si>
  <si>
    <t>Truyền:
- id: hợp lệ
và
- fab_id: null
hoặc
- fab_id: ""
hoặc
- fab_id:"   "
và 
- std_id: hợp lệ
- code: hợp lệ</t>
  </si>
  <si>
    <t>{
      id: " 1  ",
      fab_id: "",
      std_id: "1",
      code: "1234"
}</t>
  </si>
  <si>
    <t>Truyền:
- id: hợp lệ
- fab_id: tồn tại trong bảng fabs 
- std_id: hợp lệ
- code: hợp lệ</t>
  </si>
  <si>
    <t>{
      id: " 1  ",
      fab_id: "1",
      std_id: "1",
      code: "1234"
}</t>
  </si>
  <si>
    <t>Truyền:
- id: hợp lệ
- fab_id: không tồn tại trong bảng fabs 
- std_id: hợp lệ
- code: hợp lệ</t>
  </si>
  <si>
    <t>{
      id: " 1  ",
      fab_id: "1111",
      std_id: "1",
      code: "1234"
}</t>
  </si>
  <si>
    <t>Truyền:
- id: hợp lệ
- fab_id: có khoảng trắng ở đầu và cuối
- std_id: hợp lệ
- code: hợp lệ</t>
  </si>
  <si>
    <t>{
      id: " 1  ",
      fab_id: " 1  ",
      std_id: "1",
      code: "1234"
}</t>
  </si>
  <si>
    <t>Truyền:
- id: hợp lệ
- fab_id: sai định dạng
- std_id: hợp lệ
- code: hợp lệ</t>
  </si>
  <si>
    <t>{
      id: " 1  ",
      fab_id: "a",
      std_id: "1",
      code: "1234"
}</t>
  </si>
  <si>
    <t>Truyền:
- id: hợp lệ
và
- std_id: null
hoặc
- std_id: ""
hoặc
- std_id:"   "
và 
- fab_id: hợp lệ
- code: hợp lệ</t>
  </si>
  <si>
    <t>{
      id: " 1  ",
      std_id: "",
      fab_id: "1",
      code: "1234"
}</t>
  </si>
  <si>
    <t>Truyền:
- id: hợp lệ
- std_id: tồn tại trong bảng stds 
- fab_id: hợp lệ
- code: hợp lệ</t>
  </si>
  <si>
    <t>{
      id: " 1  ",
      std_id: "1",
      fab_id: "1",
      code: "1234"
}</t>
  </si>
  <si>
    <t>Truyền:
- id: hợp lệ
- std_id: không tồn tại trong bảng stds 
- fab_id: hợp lệ
- code: hợp lệ</t>
  </si>
  <si>
    <t>{
      id: " 1  ",
      std_id: "1111",
      fab_id: "1",
      code: "1234"
}</t>
  </si>
  <si>
    <t>Truyền:
- id: hợp lệ
- std_id: có khoảng trắng ở đầu và cuối
- fab_id: hợp lệ
- code: hợp lệ</t>
  </si>
  <si>
    <t>{
      id: " 1  ",
      std_id: " 1  ",
      fab_id: "1",
      code: "1234"
}</t>
  </si>
  <si>
    <t>Truyền:
- id: hợp lệ
- std_id: sai định dạng
- fab_id: hợp lệ
- code: hợp lệ</t>
  </si>
  <si>
    <t>{
      id: " 1  ",
      std_id: "a",
      fab_id: "1",
      code: "1234"
}</t>
  </si>
  <si>
    <t>Truyền:
- id: hợp lệ
- fab_id: hợp lệ
- std_id: hợp lệ
và
- code: null
hoặc
- code: ""
hoặc
- code:"   "</t>
  </si>
  <si>
    <t>Truyền:
- id: hợp lệ
- fab_id: hợp lệ
- std_id: hợp lệ
- code: "-1"</t>
  </si>
  <si>
    <t>Truyền:
- id: hợp lệ
- fab_id: hợp lệ
- std_id: hợp lệ
- code: "0"</t>
  </si>
  <si>
    <t>Truyền:
- id: hợp lệ
- fab_id: hợp lệ
- std_id: hợp lệ
- code: "2147483647"</t>
  </si>
  <si>
    <t>Truyền:
- id: hợp lệ
- fab_id: hợp lệ
- std_id: hợp lệ
- code: "2147483648"</t>
  </si>
  <si>
    <t>Truyền:
- id: hợp lệ
- fab_id: hợp lệ
- std_id: hợp lệ
- code: "     1     "</t>
  </si>
  <si>
    <t>Truyền:
- id: hợp lệ
- fab_id: hợp lệ
- std_id: hợp lệ
- code: "e"</t>
  </si>
  <si>
    <t>Truyền:
- id: hợp lệ
- fab_id: hợp lệ
- std_id: hợp lệ
- code: "2"</t>
  </si>
  <si>
    <t>Truyền:
- id: hợp lệ
- fab_id: hợp lệ
- std_id: hợp lệ
- code: "1"</t>
  </si>
  <si>
    <t>TIỀN ĐIỀU KIỆN
1. Cách check dữ liệu trong database của chức năng delete std_user:
Pre:
- Phương thức: DELETE
- Links check:  https://localhost/api/v1/std_user/{id}
- Dữ liệu mẫu: 
                     {
                         id: "1"
                     }
Các điều kiện:
- id có tồn tại
Check trong DB:
- Đầu vào: 
            + id
- Đầu ra:
            + Kiểm tra std_user mới đã xóa thành công chưa:
               select *
               from std_users
               where id='1';</t>
  </si>
  <si>
    <t>delete std_user</t>
  </si>
  <si>
    <t>std_user</t>
  </si>
  <si>
    <t>Truyền:
- code: null
hoặc
- code: ""
hoặc
- code:"   "</t>
  </si>
  <si>
    <t>Truyền:
- code: "-1"</t>
  </si>
  <si>
    <t>Truyền:
- code: "0"</t>
  </si>
  <si>
    <t>Truyền:
- code: "2147483647"</t>
  </si>
  <si>
    <t>Truyền:
- code: "2147483648"</t>
  </si>
  <si>
    <t>Truyền:
- code: "     1     "</t>
  </si>
  <si>
    <t>Truyền:
- code: "e"</t>
  </si>
  <si>
    <t>Truyền:
- code: "1"</t>
  </si>
  <si>
    <t>1. Hệ thống trả về:
- statusCode khác 200
- message: "code must not less than 0!"</t>
  </si>
  <si>
    <t>1. Hệ thống trả về:
- statusCode khác 200
- message: "code must not over 2147483647!"</t>
  </si>
  <si>
    <t>validate kind</t>
  </si>
  <si>
    <t>Truyền:
- kind: null
hoặc
- kind: ""
hoặc
- kind:"   "</t>
  </si>
  <si>
    <t>Kiểm tra khi nhập sai định dạng kind</t>
  </si>
  <si>
    <t>Truyền:
- kind: "e"</t>
  </si>
  <si>
    <t>Kiểm tra khi nhập trùng kind</t>
  </si>
  <si>
    <t>Truyền:
- kind: "1"</t>
  </si>
  <si>
    <t>DB: Tồn tại kind: "1"</t>
  </si>
  <si>
    <t>1. Hệ thống trả về:
- status khác 200
- message: "kind is reqiured!"</t>
  </si>
  <si>
    <t>1. Hệ thống trả về:
- status khác 200
- message: "kind must be in {0,1}!"</t>
  </si>
  <si>
    <t>Truyền:
- kind: -1
hoặc
- kind: 2</t>
  </si>
  <si>
    <t>Truyền:
- kind: 0
hoặc
- kind: 1</t>
  </si>
  <si>
    <t>validate priority_plating</t>
  </si>
  <si>
    <t>Truyền:
- priority_plating: null
hoặc
- priority_plating: ""
hoặc
- priority_plating:"   "</t>
  </si>
  <si>
    <t>1. Hệ thống trả về:
- status khác 200
- message: "priority_plating is reqiured!"</t>
  </si>
  <si>
    <t>Truyền:
- priority_plating: -1
hoặc
- priority_plating: 2</t>
  </si>
  <si>
    <t>1. Hệ thống trả về:
- status khác 200
- message: "priority_plating must be in {0,1}!"</t>
  </si>
  <si>
    <t>Truyền:
- priority_plating: 0
hoặc
- priority_plating: 1</t>
  </si>
  <si>
    <t>Kiểm tra khi nhập sai định dạng priority_plating</t>
  </si>
  <si>
    <t>Truyền:
- priority_plating: "e"</t>
  </si>
  <si>
    <t>Kiểm tra khi nhập trùng priority_plating</t>
  </si>
  <si>
    <t>Truyền:
- priority_plating: "1"</t>
  </si>
  <si>
    <t>DB: Tồn tại priority_plating: "1"</t>
  </si>
  <si>
    <t>{
      fab_id:1,
      kouji_id: 1,
      code: 1,
      name: "a",
      kind: 0,
      priority_plating: 0,
      flag: 1
}</t>
  </si>
  <si>
    <t>TIỀN ĐIỀU KIỆN
1. Cách check dữ liệu trong database của chức năng update paint:
Pre:
- Phương thức: PUT
- Links check:  https://localhost/api/v1/paint/1/1/1
- Dữ liệu mẫu:  
                     {
                         id:1,
                         fab_id:1,
                         kouji_id: 1,
                         code: 1,
                         name: "a",
                         kind: 0,
                         priority_plating: 0,
                         flag: 1
                     }
Các điều kiện:
- id, fab_id, kouji_id, code, name, kind, priority_plating, flag không được để trống
Check trong DB:
- Đầu vào: 
            + id, fab_id, kouji_id, code, name, kind, priority_plating, flag
- Đầu ra:
            + Kiểm tra paint mới đã sửa thành công chưa:
               select *
               from paints
               where  id = 1 and fab_id=1 and kouji=1;</t>
  </si>
  <si>
    <t>1. Hệ thống trả về:
- statusCode là 200
- message: "success"
2. Dữ liệu bản ghi được sửa đúng với thông tin trong DB</t>
  </si>
  <si>
    <t>1. Hệ thống trả về:
- statusCode là 200
- message: "success"
2. Bản ghi mới được sửa trong DB với 
name = "&lt;p color='red'&gt;!@#$%^&amp;*(&lt;/p&gt;"</t>
  </si>
  <si>
    <t>1. Hệ thống trả về:
- status là 200
- message: "success"
2. Bản ghi mới được sửa trong DB với dữ liệu tương ứng</t>
  </si>
  <si>
    <t>delete detail paint</t>
  </si>
  <si>
    <t>TIỀN ĐIỀU KIỆN
1. Cách check dữ liệu trong database của chức năng delete paint:
Pre:
- Phương thức: DELETE
- Links check:  https://localhost/api/v1/paint/{id}/{fab_id}/{kouji_id}
- Dữ liệu mẫu: 
                     {
                         id: "1",
                         fab_id:1,
                         kouji_id:1
                     }
Các điều kiện:
- id và fab_id và kouji_id là một bộ 3 có tồn tại
Check trong DB:
- Đầu vào: 
            + id, fab_id, kouji
- Đầu ra:
            + Kiểm tra paint mới đã delete thành công chưa:
               select *
               from paints
               where id='1' and fab_id='1' and kouji_id='1';</t>
  </si>
  <si>
    <t>1. Hệ thống trả về:
- statusCode là 200
- message: "success"
2. Bản ghi có kouji_id được truyền vào có flag=3</t>
  </si>
  <si>
    <t>work_contents</t>
  </si>
  <si>
    <t>List work_content</t>
  </si>
  <si>
    <t>Gọi api https://localhost/api/v1/work_content/list</t>
  </si>
  <si>
    <t>get detail work_content</t>
  </si>
  <si>
    <t>create work_content</t>
  </si>
  <si>
    <t>TIỀN ĐIỀU KIỆN
1. Cách check dữ liệu trong database của chức năng update work_content:
Pre:
- Phương thức: PUT
- Links check:  https://localhost/api/v1/work_content/1/1/1
- Dữ liệu mẫu:  
                     {
                         id:1,
                         fab_id:1,
                         kouji_id: 1,
                         code: 1,
                         name: "a",
                         kind: 0,
                         priority_plating: 0,
                         flag: 1
                     }
Các điều kiện:
- id, fab_id, kouji_id, code, name, kind, priority_plating, flag không được để trống
Check trong DB:
- Đầu vào: 
            + id, fab_id, kouji_id, code, name, kind, priority_plating, flag
- Đầu ra:
            + Kiểm tra work_content mới đã sửa thành công chưa:
               select *
               from work_contents
               where  id = 1 and fab_id=1 and kouji=1;</t>
  </si>
  <si>
    <t>update work_content</t>
  </si>
  <si>
    <t>TIỀN ĐIỀU KIỆN
1. Cách check dữ liệu trong database của chức năng delete work_content:
Pre:
- Phương thức: DELETE
- Links check:  https://localhost/api/v1/work_content/{id}/{fab_id}/{kouji_id}
- Dữ liệu mẫu: 
                     {
                         id: "1",
                         fab_id:1,
                         kouji_id:1
                     }
Các điều kiện:
- id và fab_id và kouji_id là một bộ 3 có tồn tại
Check trong DB:
- Đầu vào: 
            + id, fab_id, kouji
- Đầu ra:
            + Kiểm tra work_content mới đã delete thành công chưa:
               select *
               from work_contents
               where id='1' and fab_id='1' and kouji_id='1';</t>
  </si>
  <si>
    <t>delete detail work_content</t>
  </si>
  <si>
    <t>wc</t>
  </si>
  <si>
    <t>TIỀN ĐIỀU KIỆN
1. Cách check dữ liệu trong database của chức năng get list work_content:
Pre:
- Phương thức: GET
- Links check:  https://localhost/api/v1/work_content/list
- Dữ liệu mẫu: 
Các điều kiện:
Check trong DB:
- Đầu vào: 
- Đầu ra:
            + Kiểm tra danh sách work_content trả về:
               select *
               from work_contents;</t>
  </si>
  <si>
    <t>1. Hệ thống trả về:
- statusCode khác 200
- data: [
           {id:1,
           fab_id:1,
           level: 1,
           parent_id: 1,
           code: 0,
           name: "a",
           sort_order: 0,
           flag: 0,
           create_at: 20200611113129,
           update_at: 20200611113129}
]</t>
  </si>
  <si>
    <t>1. Hệ thống trả về:
- statusCode khác 200
- data: [
           {id:1,
           fab_id:1,
           level: 1,
           parent_id: 1,
           code: 0,
           name: "a",
           sort_order: 0,
           flag: 0,
           create_at: 20200611113129,
           update_at: 20200611113129},
           ...
]
2. Hiển thị đúng dữ liệu trong DB, tổng số bản ghi tương ứng với tổng số bản ghi trong DB</t>
  </si>
  <si>
    <t>TIỀN ĐIỀU KIỆN
1. Cách check dữ liệu trong database của chức năng get detail work_content:
Pre:
- Phương thức: GET
- Links check:  https://localhost/api/v1/work_content/{id}/{fab_id}
- Dữ liệu mẫu: 
                     {
                         id: "1",
                         fab_id:1
                     }
Các điều kiện:
- id và fab_id là một cặp có tồn tại
Check trong DB:
- Đầu vào: 
            + id, fab_id
- Đầu ra:
            + Kiểm tra work_content mới đã get thành công chưa:
               select *
               from work_contents
               where id='1' and fab_id='1';</t>
  </si>
  <si>
    <t>1. Hệ thống trả về:
- statusCode khác 200
- message: "id, fab_id is not exist!"</t>
  </si>
  <si>
    <t>TIỀN ĐIỀU KIỆN
1. Cách check dữ liệu trong database của chức năng create work_content:
Pre:
- Phương thức: POST
- Links check:  https://localhost/api/v1/work_content/create
- Dữ liệu mẫu: 
                     {
                        fab_id:1,
                        level: 1,
                        parent_id: 1,
                        code: 0,
                        name: "a",
                        sort_order: 1
                     }
Các điều kiện:
- fab_id, level, parent_id, code, name, sort_order không được để trống
- fab_id được kiểm tra trong bảng fabs
- parent_id được kiểm tra trong bảng work_content
Check trong DB:
- Đầu vào: 
            + fab_id, level, parent_id, code, name, sort_order 
- Đầu ra:
            + Kiểm tra work_content mới đã thêm thành công chưa:
               select *
               from work_contents
               where  fab_id=1;</t>
  </si>
  <si>
    <t>1. Hệ thống trả về:
- statusCode là 200
- message: "success"
2. Các trường được thêm tương ứng với dữ liệu bản ghi được truyền vào
  fab_id:1,
  level: 1,
  parent_id: 1,
  code: 0,
  name: "a",
  sort_order: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</si>
</sst>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Arial"/>
      <family val="2"/>
    </font>
    <font>
      <b/>
      <sz val="18"/>
      <name val="Arial"/>
      <family val="2"/>
    </font>
    <font>
      <b/>
      <sz val="10"/>
      <name val="Arial"/>
      <family val="2"/>
    </font>
    <font>
      <sz val="10"/>
      <name val="Arial"/>
      <family val="2"/>
    </font>
    <font>
      <b/>
      <sz val="11"/>
      <color rgb="FF38761D"/>
      <name val="Inconsolata"/>
    </font>
    <font>
      <b/>
      <sz val="10"/>
      <color rgb="FFFF0000"/>
      <name val="Arial"/>
      <family val="2"/>
    </font>
    <font>
      <b/>
      <sz val="10"/>
      <color rgb="FFFF9900"/>
      <name val="Arial"/>
      <family val="2"/>
    </font>
    <font>
      <sz val="10"/>
      <color rgb="FF000000"/>
      <name val="Arial"/>
      <family val="2"/>
    </font>
    <font>
      <b/>
      <sz val="12"/>
      <color rgb="FFFFFFFF"/>
      <name val="Arial"/>
      <family val="2"/>
    </font>
    <font>
      <sz val="10"/>
      <name val="Arial"/>
      <family val="2"/>
    </font>
    <font>
      <sz val="8"/>
      <name val="Arial"/>
      <family val="2"/>
    </font>
    <font>
      <sz val="8"/>
      <name val="Arial"/>
    </font>
  </fonts>
  <fills count="13">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00B0F0"/>
        <bgColor rgb="FF00B0F0"/>
      </patternFill>
    </fill>
    <fill>
      <patternFill patternType="solid">
        <fgColor rgb="FF6AA84F"/>
        <bgColor rgb="FF6AA84F"/>
      </patternFill>
    </fill>
    <fill>
      <patternFill patternType="solid">
        <fgColor rgb="FFD9D9D9"/>
        <bgColor rgb="FFD9D9D9"/>
      </patternFill>
    </fill>
    <fill>
      <patternFill patternType="solid">
        <fgColor rgb="FFCCFFCC"/>
        <bgColor rgb="FFCCFFCC"/>
      </patternFill>
    </fill>
    <fill>
      <patternFill patternType="solid">
        <fgColor rgb="FFCFE2F3"/>
        <bgColor rgb="FFCFE2F3"/>
      </patternFill>
    </fill>
    <fill>
      <patternFill patternType="solid">
        <fgColor rgb="FF38761D"/>
        <bgColor rgb="FF38761D"/>
      </patternFill>
    </fill>
    <fill>
      <patternFill patternType="solid">
        <fgColor rgb="FF93C47D"/>
        <bgColor rgb="FF93C47D"/>
      </patternFill>
    </fill>
    <fill>
      <patternFill patternType="solid">
        <fgColor theme="9" tint="0.79998168889431442"/>
        <bgColor indexed="64"/>
      </patternFill>
    </fill>
    <fill>
      <patternFill patternType="solid">
        <fgColor theme="2" tint="-9.9978637043366805E-2"/>
        <bgColor indexed="64"/>
      </patternFill>
    </fill>
  </fills>
  <borders count="26">
    <border>
      <left/>
      <right/>
      <top/>
      <bottom/>
      <diagonal/>
    </border>
    <border>
      <left/>
      <right style="thin">
        <color rgb="FF000000"/>
      </right>
      <top/>
      <bottom/>
      <diagonal/>
    </border>
    <border>
      <left style="medium">
        <color rgb="FF000000"/>
      </left>
      <right/>
      <top style="medium">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medium">
        <color rgb="FF000000"/>
      </bottom>
      <diagonal/>
    </border>
    <border>
      <left/>
      <right/>
      <top/>
      <bottom style="thin">
        <color rgb="FF000000"/>
      </bottom>
      <diagonal/>
    </border>
    <border>
      <left style="medium">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97">
    <xf numFmtId="0" fontId="0" fillId="0" borderId="0" xfId="0" applyFont="1" applyAlignment="1"/>
    <xf numFmtId="0" fontId="1" fillId="0" borderId="0" xfId="0" applyFont="1" applyAlignment="1">
      <alignment vertical="center" wrapText="1"/>
    </xf>
    <xf numFmtId="0" fontId="1" fillId="0" borderId="1" xfId="0" applyFont="1" applyBorder="1" applyAlignment="1">
      <alignment vertical="center" wrapText="1"/>
    </xf>
    <xf numFmtId="0" fontId="1" fillId="0" borderId="9" xfId="0" applyFont="1" applyBorder="1" applyAlignment="1">
      <alignment vertical="center"/>
    </xf>
    <xf numFmtId="0" fontId="1" fillId="0" borderId="13" xfId="0" applyFont="1" applyBorder="1" applyAlignment="1">
      <alignment vertical="center" wrapText="1"/>
    </xf>
    <xf numFmtId="0" fontId="3" fillId="4" borderId="0" xfId="0" applyFont="1" applyFill="1" applyAlignment="1">
      <alignment horizontal="center" vertical="center" wrapText="1"/>
    </xf>
    <xf numFmtId="0" fontId="3" fillId="4" borderId="11" xfId="0" applyFont="1" applyFill="1" applyBorder="1" applyAlignment="1">
      <alignment horizontal="center" vertical="center" wrapText="1"/>
    </xf>
    <xf numFmtId="0" fontId="3" fillId="5" borderId="0" xfId="0" applyFont="1" applyFill="1" applyAlignment="1">
      <alignment vertical="center" wrapText="1"/>
    </xf>
    <xf numFmtId="0" fontId="1" fillId="6" borderId="13" xfId="0" applyFont="1" applyFill="1" applyBorder="1" applyAlignment="1">
      <alignment vertical="center" wrapText="1"/>
    </xf>
    <xf numFmtId="0" fontId="1" fillId="6" borderId="11" xfId="0" applyFont="1" applyFill="1" applyBorder="1" applyAlignment="1">
      <alignment vertical="center" wrapText="1"/>
    </xf>
    <xf numFmtId="0" fontId="1" fillId="7" borderId="21" xfId="0" applyFont="1" applyFill="1" applyBorder="1" applyAlignment="1">
      <alignment vertical="center" wrapText="1"/>
    </xf>
    <xf numFmtId="0" fontId="1" fillId="6" borderId="0" xfId="0" applyFont="1" applyFill="1" applyAlignment="1">
      <alignment vertical="center" wrapText="1"/>
    </xf>
    <xf numFmtId="0" fontId="1" fillId="7" borderId="21" xfId="0" applyFont="1" applyFill="1" applyBorder="1"/>
    <xf numFmtId="0" fontId="1" fillId="6" borderId="25" xfId="0" applyFont="1" applyFill="1" applyBorder="1" applyAlignment="1"/>
    <xf numFmtId="0" fontId="8" fillId="0" borderId="11" xfId="0" applyFont="1" applyBorder="1" applyAlignment="1">
      <alignment horizontal="center" vertical="center" wrapText="1"/>
    </xf>
    <xf numFmtId="0" fontId="1" fillId="6" borderId="23" xfId="0" applyFont="1" applyFill="1" applyBorder="1"/>
    <xf numFmtId="0" fontId="8" fillId="0" borderId="11" xfId="0" applyFont="1" applyBorder="1" applyAlignment="1">
      <alignment horizontal="center" vertical="center" wrapText="1"/>
    </xf>
    <xf numFmtId="0" fontId="1" fillId="6" borderId="23" xfId="0" applyFont="1" applyFill="1" applyBorder="1"/>
    <xf numFmtId="0" fontId="1" fillId="6" borderId="24" xfId="0" applyFont="1" applyFill="1" applyBorder="1"/>
    <xf numFmtId="0" fontId="1" fillId="6" borderId="24" xfId="0" applyFont="1" applyFill="1" applyBorder="1"/>
    <xf numFmtId="0" fontId="1" fillId="0" borderId="0" xfId="0" applyFont="1"/>
    <xf numFmtId="0" fontId="1" fillId="0" borderId="11" xfId="0" applyFont="1" applyBorder="1" applyAlignment="1">
      <alignment vertical="center" wrapText="1"/>
    </xf>
    <xf numFmtId="0" fontId="3" fillId="8" borderId="0" xfId="0" applyFont="1" applyFill="1" applyAlignment="1">
      <alignment vertical="center" wrapText="1"/>
    </xf>
    <xf numFmtId="0" fontId="8" fillId="0" borderId="24" xfId="0" applyFont="1" applyBorder="1" applyAlignment="1">
      <alignment horizontal="center" vertical="center"/>
    </xf>
    <xf numFmtId="0" fontId="1" fillId="0" borderId="24" xfId="0" applyFont="1" applyBorder="1" applyAlignment="1">
      <alignment vertical="center"/>
    </xf>
    <xf numFmtId="0" fontId="8" fillId="0" borderId="11" xfId="0" applyFont="1" applyBorder="1" applyAlignment="1">
      <alignment horizontal="center" vertical="center"/>
    </xf>
    <xf numFmtId="0" fontId="1" fillId="0" borderId="11" xfId="0" applyFont="1" applyBorder="1" applyAlignment="1">
      <alignment vertical="center"/>
    </xf>
    <xf numFmtId="0" fontId="3" fillId="4" borderId="11" xfId="0" applyFont="1" applyFill="1" applyBorder="1" applyAlignment="1">
      <alignment horizontal="center" vertical="center" wrapText="1"/>
    </xf>
    <xf numFmtId="0" fontId="1" fillId="0" borderId="0" xfId="0" applyFont="1" applyAlignment="1"/>
    <xf numFmtId="0" fontId="1" fillId="6" borderId="13" xfId="0" applyFont="1" applyFill="1" applyBorder="1" applyAlignment="1">
      <alignment vertical="center"/>
    </xf>
    <xf numFmtId="0" fontId="1" fillId="6" borderId="11" xfId="0" applyFont="1" applyFill="1" applyBorder="1" applyAlignment="1">
      <alignment vertical="center"/>
    </xf>
    <xf numFmtId="0" fontId="1" fillId="3" borderId="11" xfId="0" applyFont="1" applyFill="1" applyBorder="1" applyAlignment="1">
      <alignment vertical="center"/>
    </xf>
    <xf numFmtId="0" fontId="1" fillId="0" borderId="1" xfId="0" applyFont="1" applyBorder="1" applyAlignment="1">
      <alignment vertical="center"/>
    </xf>
    <xf numFmtId="0" fontId="8" fillId="0" borderId="11" xfId="0" applyFont="1" applyBorder="1" applyAlignment="1">
      <alignment vertical="center" wrapText="1"/>
    </xf>
    <xf numFmtId="0" fontId="0" fillId="0" borderId="0" xfId="0" applyFont="1" applyAlignment="1">
      <alignment vertical="center"/>
    </xf>
    <xf numFmtId="0" fontId="1" fillId="0" borderId="0" xfId="0" applyFont="1" applyAlignment="1">
      <alignment vertical="center"/>
    </xf>
    <xf numFmtId="0" fontId="0" fillId="0" borderId="0" xfId="0" applyFont="1" applyAlignment="1"/>
    <xf numFmtId="0" fontId="1" fillId="0" borderId="13" xfId="0" applyFont="1" applyBorder="1" applyAlignment="1">
      <alignment vertical="center" wrapText="1"/>
    </xf>
    <xf numFmtId="0" fontId="3" fillId="4" borderId="0" xfId="0" applyFont="1" applyFill="1" applyAlignment="1">
      <alignment horizontal="center" vertical="center" wrapText="1"/>
    </xf>
    <xf numFmtId="0" fontId="1" fillId="0" borderId="0" xfId="0" applyFont="1" applyAlignment="1">
      <alignment vertical="center" wrapText="1"/>
    </xf>
    <xf numFmtId="0" fontId="4" fillId="0" borderId="21" xfId="0" applyFont="1" applyBorder="1"/>
    <xf numFmtId="0" fontId="1" fillId="0" borderId="24" xfId="0" applyFont="1" applyBorder="1" applyAlignment="1">
      <alignment vertical="center"/>
    </xf>
    <xf numFmtId="0" fontId="0" fillId="0" borderId="0" xfId="0" applyFont="1" applyAlignment="1"/>
    <xf numFmtId="0" fontId="4" fillId="0" borderId="13" xfId="0" applyFont="1" applyBorder="1"/>
    <xf numFmtId="0" fontId="1" fillId="0" borderId="13" xfId="0" applyFont="1" applyBorder="1" applyAlignment="1">
      <alignment vertical="center" wrapText="1"/>
    </xf>
    <xf numFmtId="0" fontId="3" fillId="4" borderId="0" xfId="0" applyFont="1" applyFill="1" applyAlignment="1">
      <alignment horizontal="center" vertical="center" wrapText="1"/>
    </xf>
    <xf numFmtId="0" fontId="1" fillId="0" borderId="0" xfId="0" applyFont="1" applyAlignment="1">
      <alignment vertical="center" wrapText="1"/>
    </xf>
    <xf numFmtId="0" fontId="4" fillId="0" borderId="21" xfId="0" applyFont="1" applyBorder="1"/>
    <xf numFmtId="0" fontId="1" fillId="0" borderId="0" xfId="0" applyFont="1" applyAlignment="1">
      <alignment vertical="center"/>
    </xf>
    <xf numFmtId="0" fontId="0" fillId="0" borderId="0" xfId="0" applyFont="1" applyAlignment="1"/>
    <xf numFmtId="0" fontId="1" fillId="0" borderId="0" xfId="0" applyFont="1" applyAlignment="1">
      <alignment vertical="center" wrapText="1"/>
    </xf>
    <xf numFmtId="0" fontId="0" fillId="0" borderId="0" xfId="0" applyFont="1" applyAlignment="1"/>
    <xf numFmtId="0" fontId="1" fillId="0" borderId="0" xfId="0" applyFont="1" applyAlignment="1">
      <alignment vertical="center"/>
    </xf>
    <xf numFmtId="0" fontId="4" fillId="0" borderId="13" xfId="0" applyFont="1" applyBorder="1"/>
    <xf numFmtId="0" fontId="3" fillId="4" borderId="0" xfId="0" applyFont="1" applyFill="1" applyAlignment="1">
      <alignment horizontal="center" vertical="center" wrapText="1"/>
    </xf>
    <xf numFmtId="0" fontId="4" fillId="0" borderId="21" xfId="0" applyFont="1" applyBorder="1"/>
    <xf numFmtId="0" fontId="1" fillId="0" borderId="13" xfId="0" applyFont="1" applyBorder="1" applyAlignment="1">
      <alignment vertical="center" wrapText="1"/>
    </xf>
    <xf numFmtId="0" fontId="1" fillId="0" borderId="0" xfId="0" applyFont="1" applyAlignment="1">
      <alignment vertical="center" wrapText="1"/>
    </xf>
    <xf numFmtId="0" fontId="0" fillId="0" borderId="0" xfId="0" applyFont="1" applyAlignment="1"/>
    <xf numFmtId="0" fontId="1" fillId="0" borderId="0" xfId="0" applyFont="1" applyAlignment="1">
      <alignment vertical="center"/>
    </xf>
    <xf numFmtId="0" fontId="1" fillId="0" borderId="13" xfId="0" applyFont="1" applyBorder="1" applyAlignment="1">
      <alignment vertical="center" wrapText="1"/>
    </xf>
    <xf numFmtId="0" fontId="3" fillId="4" borderId="0" xfId="0" applyFont="1" applyFill="1" applyAlignment="1">
      <alignment horizontal="center" vertical="center" wrapText="1"/>
    </xf>
    <xf numFmtId="0" fontId="1" fillId="0" borderId="0" xfId="0" applyFont="1" applyAlignment="1">
      <alignment vertical="center" wrapText="1"/>
    </xf>
    <xf numFmtId="0" fontId="4" fillId="0" borderId="13" xfId="0" applyFont="1" applyBorder="1" applyAlignment="1">
      <alignment vertical="top"/>
    </xf>
    <xf numFmtId="0" fontId="0" fillId="0" borderId="0" xfId="0" applyFont="1" applyAlignment="1"/>
    <xf numFmtId="0" fontId="1" fillId="0" borderId="0" xfId="0" applyFont="1" applyAlignment="1">
      <alignment vertical="center"/>
    </xf>
    <xf numFmtId="0" fontId="3" fillId="4" borderId="0" xfId="0" applyFont="1" applyFill="1" applyAlignment="1">
      <alignment horizontal="center" vertical="center" wrapText="1"/>
    </xf>
    <xf numFmtId="0" fontId="1" fillId="0" borderId="13" xfId="0" applyFont="1" applyBorder="1" applyAlignment="1">
      <alignment vertical="center" wrapText="1"/>
    </xf>
    <xf numFmtId="0" fontId="1" fillId="0" borderId="0" xfId="0" applyFont="1" applyAlignment="1">
      <alignment vertical="center" wrapText="1"/>
    </xf>
    <xf numFmtId="0" fontId="4" fillId="0" borderId="13" xfId="0" applyFont="1" applyBorder="1" applyAlignment="1">
      <alignment vertical="top"/>
    </xf>
    <xf numFmtId="0" fontId="3" fillId="4" borderId="0" xfId="0" applyFont="1" applyFill="1" applyAlignment="1">
      <alignment horizontal="center" vertical="top" wrapText="1"/>
    </xf>
    <xf numFmtId="0" fontId="3" fillId="4" borderId="11" xfId="0" applyFont="1" applyFill="1" applyBorder="1" applyAlignment="1">
      <alignment horizontal="center" vertical="top" wrapText="1"/>
    </xf>
    <xf numFmtId="0" fontId="4" fillId="0" borderId="21" xfId="0" applyFont="1" applyBorder="1" applyAlignment="1">
      <alignment vertical="top"/>
    </xf>
    <xf numFmtId="0" fontId="1" fillId="7" borderId="21" xfId="0" applyFont="1" applyFill="1" applyBorder="1" applyAlignment="1">
      <alignment vertical="top" wrapText="1"/>
    </xf>
    <xf numFmtId="0" fontId="8" fillId="0" borderId="11" xfId="0" applyFont="1" applyBorder="1" applyAlignment="1">
      <alignment horizontal="center" vertical="top" wrapText="1"/>
    </xf>
    <xf numFmtId="0" fontId="1" fillId="0" borderId="11" xfId="0" applyFont="1" applyBorder="1" applyAlignment="1">
      <alignment vertical="top" wrapText="1"/>
    </xf>
    <xf numFmtId="0" fontId="1" fillId="0" borderId="0" xfId="0" applyFont="1" applyAlignment="1">
      <alignment vertical="top" wrapText="1"/>
    </xf>
    <xf numFmtId="0" fontId="1" fillId="0" borderId="24" xfId="0" applyFont="1" applyBorder="1" applyAlignment="1">
      <alignment vertical="top"/>
    </xf>
    <xf numFmtId="0" fontId="8" fillId="0" borderId="24" xfId="0" applyFont="1" applyBorder="1" applyAlignment="1">
      <alignment horizontal="center" vertical="top"/>
    </xf>
    <xf numFmtId="0" fontId="1" fillId="3" borderId="11" xfId="0" applyFont="1" applyFill="1" applyBorder="1" applyAlignment="1">
      <alignment vertical="top"/>
    </xf>
    <xf numFmtId="0" fontId="1" fillId="0" borderId="1" xfId="0" applyFont="1" applyBorder="1" applyAlignment="1">
      <alignment horizontal="center" vertical="center"/>
    </xf>
    <xf numFmtId="0" fontId="4" fillId="0" borderId="11" xfId="0" applyFont="1" applyBorder="1"/>
    <xf numFmtId="0" fontId="3" fillId="2" borderId="0" xfId="0" applyFont="1" applyFill="1" applyAlignment="1">
      <alignment horizontal="center" vertical="center"/>
    </xf>
    <xf numFmtId="0" fontId="0" fillId="0" borderId="0" xfId="0" applyFont="1" applyAlignment="1"/>
    <xf numFmtId="0" fontId="4" fillId="0" borderId="1" xfId="0" applyFont="1" applyBorder="1"/>
    <xf numFmtId="0" fontId="4" fillId="0" borderId="9" xfId="0" applyFont="1" applyBorder="1"/>
    <xf numFmtId="0" fontId="4" fillId="0" borderId="17" xfId="0" applyFont="1" applyBorder="1"/>
    <xf numFmtId="0" fontId="1" fillId="0" borderId="0" xfId="0" applyFont="1" applyAlignment="1">
      <alignment vertical="center"/>
    </xf>
    <xf numFmtId="0" fontId="4" fillId="0" borderId="13" xfId="0" applyFont="1" applyBorder="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4" fillId="0" borderId="5" xfId="0" applyFont="1" applyBorder="1"/>
    <xf numFmtId="0" fontId="4" fillId="0" borderId="6" xfId="0" applyFont="1" applyBorder="1"/>
    <xf numFmtId="0" fontId="4" fillId="0" borderId="8" xfId="0" applyFont="1" applyBorder="1"/>
    <xf numFmtId="0" fontId="4" fillId="0" borderId="12" xfId="0" applyFont="1" applyBorder="1"/>
    <xf numFmtId="0" fontId="3" fillId="2" borderId="14" xfId="0" applyFont="1" applyFill="1" applyBorder="1" applyAlignment="1">
      <alignment horizontal="center" vertical="center"/>
    </xf>
    <xf numFmtId="0" fontId="4" fillId="0" borderId="16" xfId="0" applyFont="1" applyBorder="1"/>
    <xf numFmtId="0" fontId="1" fillId="0" borderId="15" xfId="0" applyFont="1" applyBorder="1" applyAlignment="1">
      <alignment vertical="center"/>
    </xf>
    <xf numFmtId="0" fontId="4" fillId="0" borderId="19" xfId="0" applyFont="1" applyBorder="1"/>
    <xf numFmtId="0" fontId="1" fillId="0" borderId="14" xfId="0" applyFont="1" applyBorder="1" applyAlignment="1">
      <alignment horizontal="center" vertical="center"/>
    </xf>
    <xf numFmtId="0" fontId="4" fillId="0" borderId="18" xfId="0" applyFont="1" applyBorder="1"/>
    <xf numFmtId="0" fontId="10" fillId="0" borderId="0" xfId="0" applyFont="1" applyAlignment="1">
      <alignment vertical="center"/>
    </xf>
    <xf numFmtId="0" fontId="3" fillId="2" borderId="15" xfId="0" applyFont="1" applyFill="1" applyBorder="1" applyAlignment="1">
      <alignment horizontal="center" vertical="center"/>
    </xf>
    <xf numFmtId="0" fontId="3" fillId="0" borderId="0" xfId="0" applyFont="1" applyAlignment="1">
      <alignment vertical="center"/>
    </xf>
    <xf numFmtId="0" fontId="3" fillId="4" borderId="0" xfId="0" applyFont="1" applyFill="1" applyAlignment="1">
      <alignment horizontal="center" vertical="center" wrapText="1"/>
    </xf>
    <xf numFmtId="0" fontId="3" fillId="4" borderId="20" xfId="0" applyFont="1" applyFill="1" applyBorder="1" applyAlignment="1">
      <alignment horizontal="center" vertical="center" wrapText="1"/>
    </xf>
    <xf numFmtId="0" fontId="4" fillId="0" borderId="21" xfId="0" applyFont="1" applyBorder="1"/>
    <xf numFmtId="0" fontId="3" fillId="6" borderId="13" xfId="0" applyFont="1" applyFill="1" applyBorder="1" applyAlignment="1">
      <alignment vertical="center" wrapText="1"/>
    </xf>
    <xf numFmtId="0" fontId="1" fillId="0" borderId="20" xfId="0" applyFont="1" applyBorder="1" applyAlignment="1">
      <alignment vertical="center" wrapText="1"/>
    </xf>
    <xf numFmtId="0" fontId="3" fillId="0" borderId="0" xfId="0" applyFont="1" applyAlignment="1">
      <alignment vertical="center" wrapText="1"/>
    </xf>
    <xf numFmtId="0" fontId="1" fillId="0" borderId="10" xfId="0" applyFont="1" applyBorder="1" applyAlignment="1">
      <alignment vertical="center" wrapText="1"/>
    </xf>
    <xf numFmtId="0" fontId="1" fillId="0" borderId="13" xfId="0" applyFont="1" applyBorder="1" applyAlignment="1">
      <alignment vertical="center" wrapText="1"/>
    </xf>
    <xf numFmtId="0" fontId="1" fillId="6" borderId="23" xfId="0" applyFont="1" applyFill="1" applyBorder="1" applyAlignment="1">
      <alignment wrapText="1"/>
    </xf>
    <xf numFmtId="0" fontId="4" fillId="0" borderId="23" xfId="0" applyFont="1" applyBorder="1"/>
    <xf numFmtId="0" fontId="4" fillId="0" borderId="24" xfId="0" applyFont="1" applyBorder="1"/>
    <xf numFmtId="0" fontId="1" fillId="3" borderId="13" xfId="0" applyFont="1" applyFill="1" applyBorder="1" applyAlignment="1">
      <alignment vertical="center"/>
    </xf>
    <xf numFmtId="0" fontId="1" fillId="3" borderId="13"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5" fillId="3" borderId="0" xfId="0" applyFont="1" applyFill="1" applyAlignment="1">
      <alignment horizontal="center" vertical="center" wrapText="1"/>
    </xf>
    <xf numFmtId="0" fontId="1" fillId="0" borderId="3" xfId="0" applyFont="1" applyBorder="1" applyAlignment="1">
      <alignment vertical="center" wrapText="1"/>
    </xf>
    <xf numFmtId="0" fontId="4" fillId="0" borderId="7" xfId="0" applyFont="1" applyBorder="1"/>
    <xf numFmtId="0" fontId="4" fillId="0" borderId="4" xfId="0" applyFont="1" applyBorder="1"/>
    <xf numFmtId="0" fontId="4" fillId="0" borderId="10" xfId="0" applyFont="1" applyBorder="1"/>
    <xf numFmtId="0" fontId="2" fillId="0" borderId="0" xfId="0" applyFont="1" applyAlignment="1">
      <alignment horizontal="center" vertical="center" wrapText="1"/>
    </xf>
    <xf numFmtId="0" fontId="3" fillId="0" borderId="3" xfId="0" applyFont="1" applyBorder="1" applyAlignment="1">
      <alignment vertical="center" wrapText="1"/>
    </xf>
    <xf numFmtId="0" fontId="1" fillId="0" borderId="0" xfId="0" applyFont="1" applyAlignment="1">
      <alignment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center" vertical="center" wrapText="1"/>
    </xf>
    <xf numFmtId="0" fontId="4" fillId="0" borderId="13" xfId="0" applyFont="1" applyBorder="1" applyAlignment="1">
      <alignment vertical="center" wrapText="1"/>
    </xf>
    <xf numFmtId="0" fontId="3" fillId="5" borderId="13" xfId="0" applyFont="1" applyFill="1" applyBorder="1" applyAlignment="1">
      <alignment vertical="center" wrapText="1"/>
    </xf>
    <xf numFmtId="0" fontId="3" fillId="8" borderId="13" xfId="0" applyFont="1" applyFill="1" applyBorder="1" applyAlignment="1">
      <alignment vertical="center" wrapText="1"/>
    </xf>
    <xf numFmtId="0" fontId="1" fillId="0" borderId="22" xfId="0" applyFont="1" applyBorder="1" applyAlignment="1">
      <alignment vertical="center" wrapText="1"/>
    </xf>
    <xf numFmtId="0" fontId="1" fillId="0" borderId="25" xfId="0" applyFont="1" applyBorder="1" applyAlignment="1">
      <alignment vertical="center" wrapText="1"/>
    </xf>
    <xf numFmtId="0" fontId="1" fillId="0" borderId="24" xfId="0" applyFont="1" applyBorder="1" applyAlignment="1">
      <alignment vertical="center" wrapText="1"/>
    </xf>
    <xf numFmtId="0" fontId="1" fillId="12" borderId="22" xfId="0" applyFont="1" applyFill="1" applyBorder="1" applyAlignment="1">
      <alignment horizontal="left" vertical="top" wrapText="1"/>
    </xf>
    <xf numFmtId="0" fontId="1" fillId="12" borderId="25" xfId="0" applyFont="1" applyFill="1" applyBorder="1" applyAlignment="1">
      <alignment horizontal="left" vertical="top" wrapText="1"/>
    </xf>
    <xf numFmtId="0" fontId="1" fillId="12" borderId="24" xfId="0" applyFont="1" applyFill="1" applyBorder="1" applyAlignment="1">
      <alignment horizontal="left" vertical="top" wrapText="1"/>
    </xf>
    <xf numFmtId="0" fontId="9" fillId="9" borderId="13" xfId="0" applyFont="1" applyFill="1" applyBorder="1" applyAlignment="1">
      <alignment vertical="center" wrapText="1"/>
    </xf>
    <xf numFmtId="0" fontId="3" fillId="10" borderId="13" xfId="0" applyFont="1" applyFill="1" applyBorder="1" applyAlignment="1">
      <alignment vertical="center" wrapText="1"/>
    </xf>
    <xf numFmtId="0" fontId="1" fillId="0" borderId="22" xfId="0" applyFont="1" applyBorder="1" applyAlignment="1">
      <alignment vertical="top" wrapText="1"/>
    </xf>
    <xf numFmtId="0" fontId="1" fillId="0" borderId="25" xfId="0" applyFont="1" applyBorder="1" applyAlignment="1">
      <alignment vertical="top" wrapText="1"/>
    </xf>
    <xf numFmtId="0" fontId="1" fillId="0" borderId="24" xfId="0" applyFont="1" applyBorder="1" applyAlignment="1">
      <alignment vertical="top" wrapText="1"/>
    </xf>
    <xf numFmtId="0" fontId="1" fillId="0" borderId="13" xfId="0" applyFont="1" applyBorder="1" applyAlignment="1">
      <alignment vertical="top" wrapText="1"/>
    </xf>
    <xf numFmtId="0" fontId="4" fillId="0" borderId="13" xfId="0" applyFont="1" applyBorder="1" applyAlignment="1">
      <alignment vertical="top"/>
    </xf>
    <xf numFmtId="0" fontId="4" fillId="0" borderId="11" xfId="0" applyFont="1" applyBorder="1" applyAlignment="1">
      <alignment vertical="top"/>
    </xf>
    <xf numFmtId="0" fontId="1" fillId="3" borderId="13" xfId="0" applyFont="1" applyFill="1" applyBorder="1" applyAlignment="1">
      <alignment vertical="top" wrapText="1"/>
    </xf>
    <xf numFmtId="0" fontId="9" fillId="9" borderId="10" xfId="0" applyFont="1" applyFill="1" applyBorder="1" applyAlignment="1">
      <alignment vertical="center" wrapText="1"/>
    </xf>
    <xf numFmtId="0" fontId="9" fillId="9" borderId="11" xfId="0" applyFont="1" applyFill="1" applyBorder="1" applyAlignment="1">
      <alignment vertical="center" wrapText="1"/>
    </xf>
    <xf numFmtId="0" fontId="1" fillId="0" borderId="13" xfId="0" quotePrefix="1" applyFont="1" applyBorder="1" applyAlignment="1">
      <alignment vertical="center" wrapText="1"/>
    </xf>
    <xf numFmtId="0" fontId="1" fillId="3" borderId="22" xfId="0" applyFont="1" applyFill="1" applyBorder="1" applyAlignment="1">
      <alignment vertical="center" wrapText="1"/>
    </xf>
    <xf numFmtId="0" fontId="1" fillId="3" borderId="25" xfId="0" applyFont="1" applyFill="1" applyBorder="1" applyAlignment="1">
      <alignment vertical="center" wrapText="1"/>
    </xf>
    <xf numFmtId="0" fontId="1" fillId="3" borderId="24" xfId="0" applyFont="1" applyFill="1" applyBorder="1" applyAlignment="1">
      <alignment vertical="center" wrapText="1"/>
    </xf>
    <xf numFmtId="0" fontId="3" fillId="10" borderId="22" xfId="0" applyFont="1" applyFill="1" applyBorder="1" applyAlignment="1">
      <alignment vertical="center" wrapText="1"/>
    </xf>
    <xf numFmtId="0" fontId="3" fillId="10" borderId="25" xfId="0" applyFont="1" applyFill="1" applyBorder="1" applyAlignment="1">
      <alignment vertical="center" wrapText="1"/>
    </xf>
    <xf numFmtId="0" fontId="3" fillId="10" borderId="24" xfId="0" applyFont="1" applyFill="1" applyBorder="1" applyAlignment="1">
      <alignment vertical="center" wrapText="1"/>
    </xf>
    <xf numFmtId="0" fontId="3" fillId="4" borderId="13"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4" borderId="20" xfId="0" applyFont="1" applyFill="1" applyBorder="1" applyAlignment="1">
      <alignment horizontal="center" vertical="top" wrapText="1"/>
    </xf>
    <xf numFmtId="0" fontId="4" fillId="0" borderId="21" xfId="0" applyFont="1" applyBorder="1" applyAlignment="1">
      <alignment vertical="top"/>
    </xf>
    <xf numFmtId="0" fontId="3" fillId="4" borderId="0" xfId="0" applyFont="1" applyFill="1" applyAlignment="1">
      <alignment horizontal="center" vertical="top" wrapText="1"/>
    </xf>
    <xf numFmtId="0" fontId="0" fillId="0" borderId="0" xfId="0" applyFont="1" applyAlignment="1">
      <alignment vertical="top"/>
    </xf>
    <xf numFmtId="0" fontId="4" fillId="0" borderId="1" xfId="0" applyFont="1" applyBorder="1" applyAlignment="1">
      <alignment vertical="top"/>
    </xf>
    <xf numFmtId="0" fontId="9" fillId="9" borderId="13" xfId="0" applyFont="1" applyFill="1" applyBorder="1" applyAlignment="1">
      <alignment vertical="top" wrapText="1"/>
    </xf>
    <xf numFmtId="0" fontId="3" fillId="10" borderId="13" xfId="0" applyFont="1" applyFill="1" applyBorder="1" applyAlignment="1">
      <alignment vertical="top" wrapText="1"/>
    </xf>
    <xf numFmtId="0" fontId="1" fillId="0" borderId="10" xfId="0" applyFont="1" applyBorder="1" applyAlignment="1">
      <alignment vertical="top" wrapText="1"/>
    </xf>
    <xf numFmtId="0" fontId="1" fillId="0" borderId="13" xfId="0" quotePrefix="1" applyFont="1" applyBorder="1" applyAlignment="1">
      <alignment vertical="top" wrapText="1"/>
    </xf>
    <xf numFmtId="0" fontId="1" fillId="3" borderId="22" xfId="0" applyFont="1" applyFill="1" applyBorder="1" applyAlignment="1">
      <alignment vertical="top" wrapText="1"/>
    </xf>
    <xf numFmtId="0" fontId="1" fillId="3" borderId="25" xfId="0" applyFont="1" applyFill="1" applyBorder="1" applyAlignment="1">
      <alignment vertical="top" wrapText="1"/>
    </xf>
    <xf numFmtId="0" fontId="1" fillId="3" borderId="24" xfId="0" applyFont="1" applyFill="1" applyBorder="1" applyAlignment="1">
      <alignment vertical="top" wrapText="1"/>
    </xf>
    <xf numFmtId="0" fontId="9" fillId="9" borderId="10" xfId="0" applyFont="1" applyFill="1" applyBorder="1" applyAlignment="1">
      <alignment vertical="top" wrapText="1"/>
    </xf>
    <xf numFmtId="0" fontId="9" fillId="9" borderId="11" xfId="0" applyFont="1" applyFill="1" applyBorder="1" applyAlignment="1">
      <alignment vertical="top" wrapText="1"/>
    </xf>
    <xf numFmtId="0" fontId="3" fillId="10" borderId="22" xfId="0" applyFont="1" applyFill="1" applyBorder="1" applyAlignment="1">
      <alignment vertical="top" wrapText="1"/>
    </xf>
    <xf numFmtId="0" fontId="3" fillId="10" borderId="25" xfId="0" applyFont="1" applyFill="1" applyBorder="1" applyAlignment="1">
      <alignment vertical="top" wrapText="1"/>
    </xf>
    <xf numFmtId="0" fontId="3" fillId="10" borderId="24" xfId="0" applyFont="1" applyFill="1" applyBorder="1" applyAlignment="1">
      <alignment vertical="top" wrapText="1"/>
    </xf>
    <xf numFmtId="0" fontId="1" fillId="0" borderId="23" xfId="0" applyFont="1" applyBorder="1" applyAlignment="1">
      <alignment vertical="center" wrapText="1"/>
    </xf>
    <xf numFmtId="0" fontId="1" fillId="0" borderId="13" xfId="0" applyFont="1" applyBorder="1" applyAlignment="1">
      <alignment vertical="center"/>
    </xf>
    <xf numFmtId="0" fontId="1" fillId="3" borderId="23" xfId="0" applyFont="1" applyFill="1" applyBorder="1" applyAlignment="1">
      <alignment vertical="center" wrapText="1"/>
    </xf>
    <xf numFmtId="0" fontId="4" fillId="0" borderId="23" xfId="0" applyFont="1" applyBorder="1" applyAlignment="1">
      <alignment vertical="center"/>
    </xf>
    <xf numFmtId="0" fontId="4" fillId="0" borderId="24" xfId="0" applyFont="1" applyBorder="1" applyAlignment="1">
      <alignment vertical="center"/>
    </xf>
    <xf numFmtId="0" fontId="4" fillId="0" borderId="13" xfId="0" applyFont="1" applyBorder="1" applyAlignment="1">
      <alignment vertical="center"/>
    </xf>
    <xf numFmtId="0" fontId="4" fillId="0" borderId="11" xfId="0" applyFont="1" applyBorder="1" applyAlignment="1">
      <alignment vertical="center"/>
    </xf>
    <xf numFmtId="0" fontId="1" fillId="3" borderId="13" xfId="0" quotePrefix="1" applyFont="1" applyFill="1" applyBorder="1" applyAlignment="1">
      <alignment vertical="center"/>
    </xf>
    <xf numFmtId="0" fontId="10" fillId="0" borderId="13" xfId="0" applyFont="1" applyBorder="1" applyAlignment="1">
      <alignment vertical="center" wrapText="1"/>
    </xf>
    <xf numFmtId="0" fontId="10" fillId="3" borderId="13" xfId="0" applyFont="1" applyFill="1" applyBorder="1" applyAlignment="1">
      <alignment vertical="center" wrapText="1"/>
    </xf>
    <xf numFmtId="22" fontId="1" fillId="0" borderId="13" xfId="0" quotePrefix="1" applyNumberFormat="1" applyFont="1" applyBorder="1" applyAlignment="1">
      <alignment vertical="center"/>
    </xf>
    <xf numFmtId="0" fontId="10" fillId="11" borderId="13" xfId="0" applyFont="1" applyFill="1" applyBorder="1" applyAlignment="1">
      <alignment vertical="center" wrapText="1"/>
    </xf>
    <xf numFmtId="0" fontId="4" fillId="11" borderId="13" xfId="0" applyFont="1" applyFill="1" applyBorder="1"/>
    <xf numFmtId="0" fontId="4" fillId="11" borderId="11" xfId="0" applyFont="1" applyFill="1" applyBorder="1"/>
    <xf numFmtId="0" fontId="10" fillId="0" borderId="13" xfId="0" applyFont="1" applyBorder="1"/>
    <xf numFmtId="0" fontId="10" fillId="0" borderId="11" xfId="0" applyFont="1" applyBorder="1"/>
    <xf numFmtId="0" fontId="1" fillId="0" borderId="20" xfId="0" applyFont="1" applyBorder="1" applyAlignment="1">
      <alignment vertical="center"/>
    </xf>
    <xf numFmtId="0" fontId="1" fillId="6" borderId="13" xfId="0" applyFont="1" applyFill="1" applyBorder="1" applyAlignment="1">
      <alignment vertical="center" wrapText="1"/>
    </xf>
    <xf numFmtId="0" fontId="1" fillId="0" borderId="22" xfId="0" applyFont="1" applyBorder="1" applyAlignment="1">
      <alignment wrapText="1"/>
    </xf>
    <xf numFmtId="0" fontId="1" fillId="0" borderId="23" xfId="0" applyFont="1" applyBorder="1" applyAlignment="1">
      <alignment wrapText="1"/>
    </xf>
    <xf numFmtId="0" fontId="1" fillId="3" borderId="23" xfId="0" applyFont="1" applyFill="1" applyBorder="1" applyAlignment="1">
      <alignment wrapText="1"/>
    </xf>
  </cellXfs>
  <cellStyles count="1">
    <cellStyle name="Normal" xfId="0" builtinId="0"/>
  </cellStyles>
  <dxfs count="10576">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
      <fill>
        <patternFill patternType="solid">
          <fgColor rgb="FFE06666"/>
          <bgColor rgb="FFE06666"/>
        </patternFill>
      </fill>
    </dxf>
    <dxf>
      <fill>
        <patternFill patternType="solid">
          <fgColor rgb="FFC9DAF8"/>
          <bgColor rgb="FFC9DAF8"/>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colors>
    <mruColors>
      <color rgb="FFFFE0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td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d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5"/>
  <sheetViews>
    <sheetView showGridLines="0" workbookViewId="0">
      <pane ySplit="5" topLeftCell="A6" activePane="bottomLeft" state="frozen"/>
      <selection pane="bottomLeft" activeCell="B8" sqref="B8:D9"/>
    </sheetView>
  </sheetViews>
  <sheetFormatPr defaultColWidth="14.42578125" defaultRowHeight="15.75" customHeight="1"/>
  <cols>
    <col min="1" max="1" width="8" customWidth="1"/>
  </cols>
  <sheetData>
    <row r="1" spans="1:13" ht="12.75">
      <c r="A1" s="90" t="s">
        <v>1</v>
      </c>
      <c r="B1" s="91"/>
      <c r="C1" s="91"/>
      <c r="D1" s="91"/>
      <c r="E1" s="91"/>
      <c r="F1" s="91"/>
      <c r="G1" s="91"/>
      <c r="H1" s="91"/>
      <c r="I1" s="91"/>
      <c r="J1" s="91"/>
      <c r="K1" s="91"/>
      <c r="L1" s="91"/>
      <c r="M1" s="92"/>
    </row>
    <row r="2" spans="1:13" ht="12.75">
      <c r="A2" s="93"/>
      <c r="B2" s="85"/>
      <c r="C2" s="85"/>
      <c r="D2" s="85"/>
      <c r="E2" s="85"/>
      <c r="F2" s="85"/>
      <c r="G2" s="85"/>
      <c r="H2" s="85"/>
      <c r="I2" s="85"/>
      <c r="J2" s="85"/>
      <c r="K2" s="85"/>
      <c r="L2" s="85"/>
      <c r="M2" s="94"/>
    </row>
    <row r="3" spans="1:13" ht="12.75">
      <c r="A3" s="3"/>
      <c r="B3" s="3"/>
      <c r="C3" s="3"/>
      <c r="D3" s="3"/>
      <c r="E3" s="3"/>
      <c r="F3" s="3"/>
      <c r="G3" s="3"/>
      <c r="H3" s="3"/>
      <c r="I3" s="3"/>
      <c r="J3" s="3"/>
      <c r="K3" s="3"/>
      <c r="L3" s="3"/>
      <c r="M3" s="3"/>
    </row>
    <row r="4" spans="1:13" ht="12.75">
      <c r="A4" s="95" t="s">
        <v>5</v>
      </c>
      <c r="B4" s="82" t="s">
        <v>2</v>
      </c>
      <c r="C4" s="83"/>
      <c r="D4" s="84"/>
      <c r="E4" s="89" t="s">
        <v>7</v>
      </c>
      <c r="F4" s="89" t="s">
        <v>8</v>
      </c>
      <c r="G4" s="89" t="s">
        <v>10</v>
      </c>
      <c r="H4" s="89" t="s">
        <v>11</v>
      </c>
      <c r="I4" s="89" t="s">
        <v>12</v>
      </c>
      <c r="J4" s="89" t="s">
        <v>13</v>
      </c>
      <c r="K4" s="89" t="s">
        <v>14</v>
      </c>
      <c r="L4" s="89" t="s">
        <v>16</v>
      </c>
      <c r="M4" s="102" t="s">
        <v>17</v>
      </c>
    </row>
    <row r="5" spans="1:13" ht="13.5" thickBot="1">
      <c r="A5" s="96"/>
      <c r="B5" s="85"/>
      <c r="C5" s="85"/>
      <c r="D5" s="86"/>
      <c r="E5" s="86"/>
      <c r="F5" s="86"/>
      <c r="G5" s="86"/>
      <c r="H5" s="86"/>
      <c r="I5" s="86"/>
      <c r="J5" s="86"/>
      <c r="K5" s="86"/>
      <c r="L5" s="86"/>
      <c r="M5" s="94"/>
    </row>
    <row r="6" spans="1:13" ht="12.75" hidden="1">
      <c r="A6" s="99"/>
      <c r="B6" s="87"/>
      <c r="C6" s="83"/>
      <c r="D6" s="84"/>
      <c r="E6" s="80"/>
      <c r="F6" s="80"/>
      <c r="G6" s="80"/>
      <c r="H6" s="80"/>
      <c r="I6" s="80"/>
      <c r="J6" s="80"/>
      <c r="K6" s="80"/>
      <c r="L6" s="80"/>
      <c r="M6" s="97"/>
    </row>
    <row r="7" spans="1:13" ht="12.75" hidden="1">
      <c r="A7" s="100"/>
      <c r="B7" s="88"/>
      <c r="C7" s="88"/>
      <c r="D7" s="81"/>
      <c r="E7" s="81"/>
      <c r="F7" s="81"/>
      <c r="G7" s="81"/>
      <c r="H7" s="81"/>
      <c r="I7" s="81"/>
      <c r="J7" s="81"/>
      <c r="K7" s="81"/>
      <c r="L7" s="81"/>
      <c r="M7" s="98"/>
    </row>
    <row r="8" spans="1:13" ht="12.75">
      <c r="A8" s="99">
        <f>A6+1</f>
        <v>1</v>
      </c>
      <c r="B8" s="87" t="s">
        <v>642</v>
      </c>
      <c r="C8" s="83"/>
      <c r="D8" s="84"/>
      <c r="E8" s="80" t="e">
        <f>[1]stds!$I$8</f>
        <v>#REF!</v>
      </c>
      <c r="F8" s="80">
        <f>stds!$I$10</f>
        <v>0</v>
      </c>
      <c r="G8" s="80">
        <f>stds!$I$12</f>
        <v>0</v>
      </c>
      <c r="H8" s="80" t="e">
        <f>I8-E8-F8-G8</f>
        <v>#REF!</v>
      </c>
      <c r="I8" s="80">
        <f>stds!$I$16</f>
        <v>31</v>
      </c>
      <c r="J8" s="80" t="e">
        <f>ROUND(E8/I8*100,1)</f>
        <v>#REF!</v>
      </c>
      <c r="K8" s="80">
        <f>ROUND(F8/I8*100,1)</f>
        <v>0</v>
      </c>
      <c r="L8" s="80" t="e">
        <f>ROUND((I8-H8)/I8*100,1)</f>
        <v>#REF!</v>
      </c>
      <c r="M8" s="97"/>
    </row>
    <row r="9" spans="1:13" ht="12.75">
      <c r="A9" s="100"/>
      <c r="B9" s="88"/>
      <c r="C9" s="88"/>
      <c r="D9" s="81"/>
      <c r="E9" s="81"/>
      <c r="F9" s="81"/>
      <c r="G9" s="81"/>
      <c r="H9" s="81"/>
      <c r="I9" s="81"/>
      <c r="J9" s="81"/>
      <c r="K9" s="81"/>
      <c r="L9" s="81"/>
      <c r="M9" s="98"/>
    </row>
    <row r="10" spans="1:13" ht="12.75">
      <c r="A10" s="99">
        <f>A8+1</f>
        <v>2</v>
      </c>
      <c r="B10" s="87"/>
      <c r="C10" s="83"/>
      <c r="D10" s="84"/>
      <c r="E10" s="80">
        <f>stds!$I$8</f>
        <v>0</v>
      </c>
      <c r="F10" s="80">
        <f>stds!$I$10</f>
        <v>0</v>
      </c>
      <c r="G10" s="80">
        <f>stds!$I$12</f>
        <v>0</v>
      </c>
      <c r="H10" s="80">
        <f t="shared" ref="H10" si="0">I10-E10-F10-G10</f>
        <v>31</v>
      </c>
      <c r="I10" s="80">
        <f>stds!$I$16</f>
        <v>31</v>
      </c>
      <c r="J10" s="80">
        <f t="shared" ref="J10" si="1">ROUND(E10/I10*100,1)</f>
        <v>0</v>
      </c>
      <c r="K10" s="80">
        <f t="shared" ref="K10" si="2">ROUND(F10/I10*100,1)</f>
        <v>0</v>
      </c>
      <c r="L10" s="80">
        <f t="shared" ref="L10" si="3">ROUND((I10-H10)/I10*100,1)</f>
        <v>0</v>
      </c>
      <c r="M10" s="97"/>
    </row>
    <row r="11" spans="1:13" ht="12.75">
      <c r="A11" s="100"/>
      <c r="B11" s="88"/>
      <c r="C11" s="88"/>
      <c r="D11" s="81"/>
      <c r="E11" s="81"/>
      <c r="F11" s="81"/>
      <c r="G11" s="81"/>
      <c r="H11" s="81"/>
      <c r="I11" s="81"/>
      <c r="J11" s="81"/>
      <c r="K11" s="81"/>
      <c r="L11" s="81"/>
      <c r="M11" s="98"/>
    </row>
    <row r="12" spans="1:13" ht="12.75">
      <c r="A12" s="99">
        <f>A10+1</f>
        <v>3</v>
      </c>
      <c r="B12" s="87"/>
      <c r="C12" s="83"/>
      <c r="D12" s="84"/>
      <c r="E12" s="80">
        <f>stds!$I$8</f>
        <v>0</v>
      </c>
      <c r="F12" s="80">
        <f>stds!$I$10</f>
        <v>0</v>
      </c>
      <c r="G12" s="80">
        <f>stds!$I$12</f>
        <v>0</v>
      </c>
      <c r="H12" s="80">
        <f t="shared" ref="H12" si="4">I12-E12-F12-G12</f>
        <v>31</v>
      </c>
      <c r="I12" s="80">
        <f>stds!$I$16</f>
        <v>31</v>
      </c>
      <c r="J12" s="80">
        <f t="shared" ref="J12" si="5">ROUND(E12/I12*100,1)</f>
        <v>0</v>
      </c>
      <c r="K12" s="80">
        <f t="shared" ref="K12" si="6">ROUND(F12/I12*100,1)</f>
        <v>0</v>
      </c>
      <c r="L12" s="80">
        <f t="shared" ref="L12" si="7">ROUND((I12-H12)/I12*100,1)</f>
        <v>0</v>
      </c>
      <c r="M12" s="97"/>
    </row>
    <row r="13" spans="1:13" ht="12.75">
      <c r="A13" s="100"/>
      <c r="B13" s="88"/>
      <c r="C13" s="88"/>
      <c r="D13" s="81"/>
      <c r="E13" s="81"/>
      <c r="F13" s="81"/>
      <c r="G13" s="81"/>
      <c r="H13" s="81"/>
      <c r="I13" s="81"/>
      <c r="J13" s="81"/>
      <c r="K13" s="81"/>
      <c r="L13" s="81"/>
      <c r="M13" s="98"/>
    </row>
    <row r="14" spans="1:13" ht="12.75">
      <c r="A14" s="99">
        <f>A12+1</f>
        <v>4</v>
      </c>
      <c r="B14" s="87"/>
      <c r="C14" s="83"/>
      <c r="D14" s="84"/>
      <c r="E14" s="80">
        <f>stds!$I$8</f>
        <v>0</v>
      </c>
      <c r="F14" s="80">
        <f>stds!$I$10</f>
        <v>0</v>
      </c>
      <c r="G14" s="80">
        <f>stds!$I$12</f>
        <v>0</v>
      </c>
      <c r="H14" s="80">
        <f t="shared" ref="H14" si="8">I14-E14-F14-G14</f>
        <v>31</v>
      </c>
      <c r="I14" s="80">
        <f>stds!$I$16</f>
        <v>31</v>
      </c>
      <c r="J14" s="80">
        <f t="shared" ref="J14" si="9">ROUND(E14/I14*100,1)</f>
        <v>0</v>
      </c>
      <c r="K14" s="80">
        <f t="shared" ref="K14" si="10">ROUND(F14/I14*100,1)</f>
        <v>0</v>
      </c>
      <c r="L14" s="80">
        <f t="shared" ref="L14" si="11">ROUND((I14-H14)/I14*100,1)</f>
        <v>0</v>
      </c>
      <c r="M14" s="97"/>
    </row>
    <row r="15" spans="1:13" ht="12.75">
      <c r="A15" s="100"/>
      <c r="B15" s="88"/>
      <c r="C15" s="88"/>
      <c r="D15" s="81"/>
      <c r="E15" s="81"/>
      <c r="F15" s="81"/>
      <c r="G15" s="81"/>
      <c r="H15" s="81"/>
      <c r="I15" s="81"/>
      <c r="J15" s="81"/>
      <c r="K15" s="81"/>
      <c r="L15" s="81"/>
      <c r="M15" s="98"/>
    </row>
    <row r="16" spans="1:13" s="42" customFormat="1" ht="12.75">
      <c r="A16" s="99">
        <f t="shared" ref="A16" si="12">A14+1</f>
        <v>5</v>
      </c>
      <c r="B16" s="87"/>
      <c r="C16" s="83"/>
      <c r="D16" s="84"/>
      <c r="E16" s="80">
        <f>stds!$I$8</f>
        <v>0</v>
      </c>
      <c r="F16" s="80">
        <f>stds!$I$10</f>
        <v>0</v>
      </c>
      <c r="G16" s="80">
        <f>stds!$I$12</f>
        <v>0</v>
      </c>
      <c r="H16" s="80">
        <f t="shared" ref="H16" si="13">I16-E16-F16-G16</f>
        <v>31</v>
      </c>
      <c r="I16" s="80">
        <f>stds!$I$16</f>
        <v>31</v>
      </c>
      <c r="J16" s="80">
        <f t="shared" ref="J16" si="14">ROUND(E16/I16*100,1)</f>
        <v>0</v>
      </c>
      <c r="K16" s="80">
        <f t="shared" ref="K16" si="15">ROUND(F16/I16*100,1)</f>
        <v>0</v>
      </c>
      <c r="L16" s="80">
        <f t="shared" ref="L16" si="16">ROUND((I16-H16)/I16*100,1)</f>
        <v>0</v>
      </c>
      <c r="M16" s="97"/>
    </row>
    <row r="17" spans="1:13" s="42" customFormat="1" ht="12.75">
      <c r="A17" s="100"/>
      <c r="B17" s="88"/>
      <c r="C17" s="88"/>
      <c r="D17" s="81"/>
      <c r="E17" s="81"/>
      <c r="F17" s="81"/>
      <c r="G17" s="81"/>
      <c r="H17" s="81"/>
      <c r="I17" s="81"/>
      <c r="J17" s="81"/>
      <c r="K17" s="81"/>
      <c r="L17" s="81"/>
      <c r="M17" s="98"/>
    </row>
    <row r="18" spans="1:13" s="42" customFormat="1" ht="12.75">
      <c r="A18" s="99">
        <f t="shared" ref="A18" si="17">A16+1</f>
        <v>6</v>
      </c>
      <c r="B18" s="87"/>
      <c r="C18" s="83"/>
      <c r="D18" s="84"/>
      <c r="E18" s="80">
        <f>stds!$I$8</f>
        <v>0</v>
      </c>
      <c r="F18" s="80">
        <f>stds!$I$10</f>
        <v>0</v>
      </c>
      <c r="G18" s="80">
        <f>stds!$I$12</f>
        <v>0</v>
      </c>
      <c r="H18" s="80">
        <f t="shared" ref="H18" si="18">I18-E18-F18-G18</f>
        <v>31</v>
      </c>
      <c r="I18" s="80">
        <f>stds!$I$16</f>
        <v>31</v>
      </c>
      <c r="J18" s="80">
        <f t="shared" ref="J18" si="19">ROUND(E18/I18*100,1)</f>
        <v>0</v>
      </c>
      <c r="K18" s="80">
        <f t="shared" ref="K18" si="20">ROUND(F18/I18*100,1)</f>
        <v>0</v>
      </c>
      <c r="L18" s="80">
        <f t="shared" ref="L18" si="21">ROUND((I18-H18)/I18*100,1)</f>
        <v>0</v>
      </c>
      <c r="M18" s="97"/>
    </row>
    <row r="19" spans="1:13" s="42" customFormat="1" ht="12.75">
      <c r="A19" s="100"/>
      <c r="B19" s="88"/>
      <c r="C19" s="88"/>
      <c r="D19" s="81"/>
      <c r="E19" s="81"/>
      <c r="F19" s="81"/>
      <c r="G19" s="81"/>
      <c r="H19" s="81"/>
      <c r="I19" s="81"/>
      <c r="J19" s="81"/>
      <c r="K19" s="81"/>
      <c r="L19" s="81"/>
      <c r="M19" s="98"/>
    </row>
    <row r="20" spans="1:13" s="42" customFormat="1" ht="12.75">
      <c r="A20" s="99">
        <f t="shared" ref="A20" si="22">A18+1</f>
        <v>7</v>
      </c>
      <c r="B20" s="101"/>
      <c r="C20" s="83"/>
      <c r="D20" s="84"/>
      <c r="E20" s="80"/>
      <c r="F20" s="80"/>
      <c r="G20" s="80"/>
      <c r="H20" s="80"/>
      <c r="I20" s="80"/>
      <c r="J20" s="80"/>
      <c r="K20" s="80"/>
      <c r="L20" s="80"/>
      <c r="M20" s="97"/>
    </row>
    <row r="21" spans="1:13" s="42" customFormat="1" ht="12.75">
      <c r="A21" s="100"/>
      <c r="B21" s="88"/>
      <c r="C21" s="88"/>
      <c r="D21" s="81"/>
      <c r="E21" s="81"/>
      <c r="F21" s="81"/>
      <c r="G21" s="81"/>
      <c r="H21" s="81"/>
      <c r="I21" s="81"/>
      <c r="J21" s="81"/>
      <c r="K21" s="81"/>
      <c r="L21" s="81"/>
      <c r="M21" s="98"/>
    </row>
    <row r="22" spans="1:13" ht="12.75">
      <c r="A22" s="99">
        <f t="shared" ref="A22" si="23">A20+1</f>
        <v>8</v>
      </c>
      <c r="B22" s="101"/>
      <c r="C22" s="83"/>
      <c r="D22" s="84"/>
      <c r="E22" s="80"/>
      <c r="F22" s="80"/>
      <c r="G22" s="80"/>
      <c r="H22" s="80"/>
      <c r="I22" s="80"/>
      <c r="J22" s="80"/>
      <c r="K22" s="80"/>
      <c r="L22" s="80"/>
      <c r="M22" s="97"/>
    </row>
    <row r="23" spans="1:13" ht="12.75">
      <c r="A23" s="100"/>
      <c r="B23" s="88"/>
      <c r="C23" s="88"/>
      <c r="D23" s="81"/>
      <c r="E23" s="81"/>
      <c r="F23" s="81"/>
      <c r="G23" s="81"/>
      <c r="H23" s="81"/>
      <c r="I23" s="81"/>
      <c r="J23" s="81"/>
      <c r="K23" s="81"/>
      <c r="L23" s="81"/>
      <c r="M23" s="98"/>
    </row>
    <row r="24" spans="1:13" ht="12.75">
      <c r="A24" s="99">
        <f t="shared" ref="A24" si="24">A22+1</f>
        <v>9</v>
      </c>
      <c r="B24" s="103" t="s">
        <v>12</v>
      </c>
      <c r="C24" s="83"/>
      <c r="D24" s="84"/>
      <c r="E24" s="80" t="e">
        <f>SUM(E6:E23)</f>
        <v>#REF!</v>
      </c>
      <c r="F24" s="80">
        <f>SUM(F6:F23)</f>
        <v>0</v>
      </c>
      <c r="G24" s="80">
        <f>SUM(G6:G23)</f>
        <v>0</v>
      </c>
      <c r="H24" s="80" t="e">
        <f>SUM(H6:H23)</f>
        <v>#REF!</v>
      </c>
      <c r="I24" s="80">
        <f>SUM(I6:I23)</f>
        <v>186</v>
      </c>
      <c r="J24" s="80" t="e">
        <f>ROUND(E24/I24*100,1)</f>
        <v>#REF!</v>
      </c>
      <c r="K24" s="80">
        <f>ROUND(F24/I24*100,1)</f>
        <v>0</v>
      </c>
      <c r="L24" s="80" t="e">
        <f>ROUND((I24-H24)/I24*100,1)</f>
        <v>#REF!</v>
      </c>
      <c r="M24" s="97"/>
    </row>
    <row r="25" spans="1:13" ht="13.5" thickBot="1">
      <c r="A25" s="100"/>
      <c r="B25" s="85"/>
      <c r="C25" s="85"/>
      <c r="D25" s="86"/>
      <c r="E25" s="86"/>
      <c r="F25" s="86"/>
      <c r="G25" s="86"/>
      <c r="H25" s="86"/>
      <c r="I25" s="86"/>
      <c r="J25" s="86"/>
      <c r="K25" s="86"/>
      <c r="L25" s="86"/>
      <c r="M25" s="94"/>
    </row>
  </sheetData>
  <mergeCells count="122">
    <mergeCell ref="A24:A25"/>
    <mergeCell ref="B24:D25"/>
    <mergeCell ref="H20:H21"/>
    <mergeCell ref="I20:I21"/>
    <mergeCell ref="F16:F17"/>
    <mergeCell ref="G16:G17"/>
    <mergeCell ref="H16:H17"/>
    <mergeCell ref="I16:I17"/>
    <mergeCell ref="J16:J17"/>
    <mergeCell ref="E18:E19"/>
    <mergeCell ref="F18:F19"/>
    <mergeCell ref="I22:I23"/>
    <mergeCell ref="E22:E23"/>
    <mergeCell ref="H22:H23"/>
    <mergeCell ref="B22:D23"/>
    <mergeCell ref="M24:M25"/>
    <mergeCell ref="G24:G25"/>
    <mergeCell ref="I24:I25"/>
    <mergeCell ref="K24:K25"/>
    <mergeCell ref="H24:H25"/>
    <mergeCell ref="J24:J25"/>
    <mergeCell ref="E24:E25"/>
    <mergeCell ref="F24:F25"/>
    <mergeCell ref="L24:L25"/>
    <mergeCell ref="I12:I13"/>
    <mergeCell ref="J12:J13"/>
    <mergeCell ref="K12:K13"/>
    <mergeCell ref="I14:I15"/>
    <mergeCell ref="J22:J23"/>
    <mergeCell ref="J14:J15"/>
    <mergeCell ref="K14:K15"/>
    <mergeCell ref="J20:J21"/>
    <mergeCell ref="K20:K21"/>
    <mergeCell ref="I18:I19"/>
    <mergeCell ref="J18:J19"/>
    <mergeCell ref="K18:K19"/>
    <mergeCell ref="K16:K17"/>
    <mergeCell ref="M6:M7"/>
    <mergeCell ref="M4:M5"/>
    <mergeCell ref="J4:J5"/>
    <mergeCell ref="M22:M23"/>
    <mergeCell ref="M10:M11"/>
    <mergeCell ref="M12:M13"/>
    <mergeCell ref="K8:K9"/>
    <mergeCell ref="M8:M9"/>
    <mergeCell ref="L8:L9"/>
    <mergeCell ref="K10:K11"/>
    <mergeCell ref="L10:L11"/>
    <mergeCell ref="L20:L21"/>
    <mergeCell ref="M18:M19"/>
    <mergeCell ref="M20:M21"/>
    <mergeCell ref="L14:L15"/>
    <mergeCell ref="K22:K23"/>
    <mergeCell ref="L22:L23"/>
    <mergeCell ref="L18:L19"/>
    <mergeCell ref="M16:M17"/>
    <mergeCell ref="L16:L17"/>
    <mergeCell ref="B14:D15"/>
    <mergeCell ref="A10:A11"/>
    <mergeCell ref="A12:A13"/>
    <mergeCell ref="F6:F7"/>
    <mergeCell ref="E14:E15"/>
    <mergeCell ref="E12:E13"/>
    <mergeCell ref="F22:F23"/>
    <mergeCell ref="G22:G23"/>
    <mergeCell ref="H14:H15"/>
    <mergeCell ref="A20:A21"/>
    <mergeCell ref="B20:D21"/>
    <mergeCell ref="E20:E21"/>
    <mergeCell ref="F20:F21"/>
    <mergeCell ref="G20:G21"/>
    <mergeCell ref="G18:G19"/>
    <mergeCell ref="H18:H19"/>
    <mergeCell ref="A16:A17"/>
    <mergeCell ref="B16:D17"/>
    <mergeCell ref="E16:E17"/>
    <mergeCell ref="A22:A23"/>
    <mergeCell ref="A18:A19"/>
    <mergeCell ref="B18:D19"/>
    <mergeCell ref="A8:A9"/>
    <mergeCell ref="A6:A7"/>
    <mergeCell ref="A1:M2"/>
    <mergeCell ref="A4:A5"/>
    <mergeCell ref="J8:J9"/>
    <mergeCell ref="M14:M15"/>
    <mergeCell ref="A14:A15"/>
    <mergeCell ref="F14:F15"/>
    <mergeCell ref="G14:G15"/>
    <mergeCell ref="H4:H5"/>
    <mergeCell ref="G4:G5"/>
    <mergeCell ref="L4:L5"/>
    <mergeCell ref="L6:L7"/>
    <mergeCell ref="K6:K7"/>
    <mergeCell ref="J6:J7"/>
    <mergeCell ref="I4:I5"/>
    <mergeCell ref="K4:K5"/>
    <mergeCell ref="I6:I7"/>
    <mergeCell ref="I8:I9"/>
    <mergeCell ref="H8:H9"/>
    <mergeCell ref="G8:G9"/>
    <mergeCell ref="I10:I11"/>
    <mergeCell ref="J10:J11"/>
    <mergeCell ref="H10:H11"/>
    <mergeCell ref="G10:G11"/>
    <mergeCell ref="L12:L13"/>
    <mergeCell ref="H6:H7"/>
    <mergeCell ref="G6:G7"/>
    <mergeCell ref="F12:F13"/>
    <mergeCell ref="B4:D5"/>
    <mergeCell ref="B8:D9"/>
    <mergeCell ref="B6:D7"/>
    <mergeCell ref="E6:E7"/>
    <mergeCell ref="E8:E9"/>
    <mergeCell ref="F8:F9"/>
    <mergeCell ref="B10:D11"/>
    <mergeCell ref="B12:D13"/>
    <mergeCell ref="F10:F11"/>
    <mergeCell ref="E4:E5"/>
    <mergeCell ref="E10:E11"/>
    <mergeCell ref="F4:F5"/>
    <mergeCell ref="G12:G13"/>
    <mergeCell ref="H12:H13"/>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64"/>
  <sheetViews>
    <sheetView showGridLines="0" topLeftCell="A7" workbookViewId="0">
      <selection activeCell="E52" sqref="E52:G52"/>
    </sheetView>
  </sheetViews>
  <sheetFormatPr defaultColWidth="14.42578125" defaultRowHeight="15.75" customHeight="1"/>
  <cols>
    <col min="1" max="13" width="14.42578125" style="36"/>
    <col min="14" max="14" width="11.85546875" style="36" customWidth="1"/>
    <col min="15" max="15" width="13.140625" style="36" customWidth="1"/>
    <col min="16" max="16" width="13.42578125" style="36" customWidth="1"/>
    <col min="17" max="16384" width="14.42578125" style="36"/>
  </cols>
  <sheetData>
    <row r="1" spans="1:27" ht="12.75">
      <c r="A1" s="39"/>
      <c r="B1" s="39"/>
      <c r="C1" s="39"/>
      <c r="D1" s="39"/>
      <c r="E1" s="39"/>
      <c r="F1" s="39"/>
      <c r="G1" s="124" t="s">
        <v>0</v>
      </c>
      <c r="H1" s="83"/>
      <c r="I1" s="83"/>
      <c r="J1" s="83"/>
      <c r="K1" s="83"/>
      <c r="L1" s="39"/>
      <c r="M1" s="39"/>
      <c r="N1" s="39"/>
      <c r="O1" s="39"/>
      <c r="P1" s="39"/>
      <c r="Q1" s="39"/>
      <c r="R1" s="39"/>
      <c r="S1" s="39"/>
      <c r="T1" s="39"/>
      <c r="U1" s="39"/>
      <c r="V1" s="39"/>
      <c r="W1" s="39"/>
      <c r="X1" s="39"/>
      <c r="Y1" s="39"/>
      <c r="Z1" s="39"/>
      <c r="AA1" s="39"/>
    </row>
    <row r="2" spans="1:27" ht="12.75">
      <c r="A2" s="39"/>
      <c r="B2" s="39"/>
      <c r="C2" s="39"/>
      <c r="D2" s="39"/>
      <c r="E2" s="39"/>
      <c r="F2" s="39"/>
      <c r="G2" s="83"/>
      <c r="H2" s="83"/>
      <c r="I2" s="83"/>
      <c r="J2" s="83"/>
      <c r="K2" s="83"/>
      <c r="L2" s="39"/>
      <c r="M2" s="39"/>
      <c r="N2" s="39"/>
      <c r="O2" s="39"/>
      <c r="P2" s="39"/>
      <c r="Q2" s="39"/>
      <c r="R2" s="39"/>
      <c r="S2" s="39"/>
      <c r="T2" s="39"/>
      <c r="U2" s="39"/>
      <c r="V2" s="39"/>
      <c r="W2" s="39"/>
      <c r="X2" s="39"/>
      <c r="Y2" s="39"/>
      <c r="Z2" s="39"/>
      <c r="AA2" s="39"/>
    </row>
    <row r="3" spans="1:27" ht="12.75">
      <c r="A3" s="39"/>
      <c r="B3" s="39"/>
      <c r="C3" s="39"/>
      <c r="D3" s="39"/>
      <c r="E3" s="39"/>
      <c r="F3" s="39"/>
      <c r="G3" s="83"/>
      <c r="H3" s="83"/>
      <c r="I3" s="83"/>
      <c r="J3" s="83"/>
      <c r="K3" s="83"/>
      <c r="L3" s="39"/>
      <c r="M3" s="39"/>
      <c r="N3" s="39"/>
      <c r="O3" s="39"/>
      <c r="P3" s="39"/>
      <c r="Q3" s="39"/>
      <c r="R3" s="39"/>
      <c r="S3" s="39"/>
      <c r="T3" s="39"/>
      <c r="U3" s="39"/>
      <c r="V3" s="39"/>
      <c r="W3" s="39"/>
      <c r="X3" s="39"/>
      <c r="Y3" s="39"/>
      <c r="Z3" s="39"/>
      <c r="AA3" s="39"/>
    </row>
    <row r="4" spans="1:27" ht="12.75">
      <c r="A4" s="39"/>
      <c r="B4" s="39"/>
      <c r="C4" s="39"/>
      <c r="D4" s="39"/>
      <c r="E4" s="39"/>
      <c r="F4" s="2"/>
      <c r="G4" s="125" t="s">
        <v>2</v>
      </c>
      <c r="H4" s="122"/>
      <c r="I4" s="120" t="s">
        <v>171</v>
      </c>
      <c r="J4" s="121"/>
      <c r="K4" s="122"/>
      <c r="L4" s="39"/>
      <c r="M4" s="39"/>
      <c r="N4" s="39"/>
      <c r="O4" s="39"/>
      <c r="P4" s="39"/>
      <c r="Q4" s="39"/>
      <c r="R4" s="39"/>
      <c r="S4" s="39"/>
      <c r="T4" s="39"/>
      <c r="U4" s="39"/>
      <c r="V4" s="39"/>
      <c r="W4" s="39"/>
      <c r="X4" s="39"/>
      <c r="Y4" s="39"/>
      <c r="Z4" s="39"/>
      <c r="AA4" s="39"/>
    </row>
    <row r="5" spans="1:27" ht="12.75">
      <c r="A5" s="39"/>
      <c r="B5" s="39"/>
      <c r="C5" s="39"/>
      <c r="D5" s="39"/>
      <c r="E5" s="39"/>
      <c r="F5" s="2"/>
      <c r="G5" s="123"/>
      <c r="H5" s="81"/>
      <c r="I5" s="123"/>
      <c r="J5" s="88"/>
      <c r="K5" s="81"/>
      <c r="L5" s="39"/>
      <c r="M5" s="39"/>
      <c r="N5" s="39"/>
      <c r="O5" s="39"/>
      <c r="P5" s="39"/>
      <c r="Q5" s="39"/>
      <c r="R5" s="39"/>
      <c r="S5" s="39"/>
      <c r="T5" s="39"/>
      <c r="U5" s="39"/>
      <c r="V5" s="39"/>
      <c r="W5" s="39"/>
      <c r="X5" s="39"/>
      <c r="Y5" s="39"/>
      <c r="Z5" s="39"/>
      <c r="AA5" s="39"/>
    </row>
    <row r="6" spans="1:27" ht="12.75">
      <c r="A6" s="39"/>
      <c r="B6" s="39"/>
      <c r="C6" s="39"/>
      <c r="D6" s="39"/>
      <c r="E6" s="39"/>
      <c r="F6" s="2"/>
      <c r="G6" s="109" t="s">
        <v>4</v>
      </c>
      <c r="H6" s="84"/>
      <c r="I6" s="126" t="s">
        <v>172</v>
      </c>
      <c r="J6" s="83"/>
      <c r="K6" s="84"/>
      <c r="L6" s="39"/>
      <c r="M6" s="39"/>
      <c r="N6" s="39"/>
      <c r="O6" s="39"/>
      <c r="P6" s="39"/>
      <c r="Q6" s="39"/>
      <c r="R6" s="39"/>
      <c r="S6" s="39"/>
      <c r="T6" s="39"/>
      <c r="U6" s="39"/>
      <c r="V6" s="39"/>
      <c r="W6" s="39"/>
      <c r="X6" s="39"/>
      <c r="Y6" s="39"/>
      <c r="Z6" s="39"/>
      <c r="AA6" s="39"/>
    </row>
    <row r="7" spans="1:27" ht="12.75">
      <c r="A7" s="39"/>
      <c r="B7" s="39"/>
      <c r="C7" s="39"/>
      <c r="D7" s="39"/>
      <c r="E7" s="39"/>
      <c r="F7" s="2"/>
      <c r="G7" s="88"/>
      <c r="H7" s="81"/>
      <c r="I7" s="88"/>
      <c r="J7" s="88"/>
      <c r="K7" s="81"/>
      <c r="L7" s="39"/>
      <c r="M7" s="39"/>
      <c r="N7" s="39"/>
      <c r="O7" s="39"/>
      <c r="P7" s="39"/>
      <c r="Q7" s="39"/>
      <c r="R7" s="39"/>
      <c r="S7" s="39"/>
      <c r="T7" s="39"/>
      <c r="U7" s="39"/>
      <c r="V7" s="39"/>
      <c r="W7" s="39"/>
      <c r="X7" s="39"/>
      <c r="Y7" s="39"/>
      <c r="Z7" s="39"/>
      <c r="AA7" s="39"/>
    </row>
    <row r="8" spans="1:27" ht="12.75">
      <c r="A8" s="39"/>
      <c r="B8" s="39"/>
      <c r="C8" s="39"/>
      <c r="D8" s="39"/>
      <c r="E8" s="39"/>
      <c r="F8" s="2"/>
      <c r="G8" s="109" t="s">
        <v>9</v>
      </c>
      <c r="H8" s="84"/>
      <c r="I8" s="119">
        <f>COUNTIF($Q$21:$Q$387,"P")</f>
        <v>0</v>
      </c>
      <c r="J8" s="83"/>
      <c r="K8" s="84"/>
      <c r="L8" s="39"/>
      <c r="M8" s="39"/>
      <c r="N8" s="39"/>
      <c r="O8" s="39"/>
      <c r="P8" s="39"/>
      <c r="Q8" s="39"/>
      <c r="R8" s="39"/>
      <c r="S8" s="39"/>
      <c r="T8" s="39"/>
      <c r="U8" s="39"/>
      <c r="V8" s="39"/>
      <c r="W8" s="39"/>
      <c r="X8" s="39"/>
      <c r="Y8" s="39"/>
      <c r="Z8" s="39"/>
      <c r="AA8" s="39"/>
    </row>
    <row r="9" spans="1:27" ht="12.75">
      <c r="A9" s="39"/>
      <c r="B9" s="39"/>
      <c r="C9" s="39"/>
      <c r="D9" s="39"/>
      <c r="E9" s="39"/>
      <c r="F9" s="2"/>
      <c r="G9" s="88"/>
      <c r="H9" s="81"/>
      <c r="I9" s="88"/>
      <c r="J9" s="88"/>
      <c r="K9" s="81"/>
      <c r="L9" s="39"/>
      <c r="M9" s="39"/>
      <c r="N9" s="39"/>
      <c r="O9" s="39"/>
      <c r="P9" s="39"/>
      <c r="Q9" s="39"/>
      <c r="R9" s="39"/>
      <c r="S9" s="39"/>
      <c r="T9" s="39"/>
      <c r="U9" s="39"/>
      <c r="V9" s="39"/>
      <c r="W9" s="39"/>
      <c r="X9" s="39"/>
      <c r="Y9" s="39"/>
      <c r="Z9" s="39"/>
      <c r="AA9" s="39"/>
    </row>
    <row r="10" spans="1:27" ht="12.75">
      <c r="A10" s="39"/>
      <c r="B10" s="39"/>
      <c r="C10" s="39"/>
      <c r="D10" s="39"/>
      <c r="E10" s="39"/>
      <c r="F10" s="2"/>
      <c r="G10" s="109" t="s">
        <v>15</v>
      </c>
      <c r="H10" s="84"/>
      <c r="I10" s="127">
        <f>COUNTIF($Q$21:$Q$387,"F")</f>
        <v>0</v>
      </c>
      <c r="J10" s="83"/>
      <c r="K10" s="84"/>
      <c r="L10" s="39"/>
      <c r="M10" s="39"/>
      <c r="N10" s="39"/>
      <c r="O10" s="39"/>
      <c r="P10" s="39"/>
      <c r="Q10" s="39"/>
      <c r="R10" s="39"/>
      <c r="S10" s="39"/>
      <c r="T10" s="39"/>
      <c r="U10" s="39"/>
      <c r="V10" s="39"/>
      <c r="W10" s="39"/>
      <c r="X10" s="39"/>
      <c r="Y10" s="39"/>
      <c r="Z10" s="39"/>
      <c r="AA10" s="39"/>
    </row>
    <row r="11" spans="1:27" ht="12.75">
      <c r="A11" s="39"/>
      <c r="B11" s="39"/>
      <c r="C11" s="39"/>
      <c r="D11" s="39"/>
      <c r="E11" s="39"/>
      <c r="F11" s="2"/>
      <c r="G11" s="88"/>
      <c r="H11" s="81"/>
      <c r="I11" s="88"/>
      <c r="J11" s="88"/>
      <c r="K11" s="81"/>
      <c r="L11" s="39"/>
      <c r="M11" s="39"/>
      <c r="N11" s="39"/>
      <c r="O11" s="39"/>
      <c r="P11" s="39"/>
      <c r="Q11" s="39"/>
      <c r="R11" s="39"/>
      <c r="S11" s="39"/>
      <c r="T11" s="39"/>
      <c r="U11" s="39"/>
      <c r="V11" s="39"/>
      <c r="W11" s="39"/>
      <c r="X11" s="39"/>
      <c r="Y11" s="39"/>
      <c r="Z11" s="39"/>
      <c r="AA11" s="39"/>
    </row>
    <row r="12" spans="1:27" ht="12.75">
      <c r="A12" s="39"/>
      <c r="B12" s="39"/>
      <c r="C12" s="39"/>
      <c r="D12" s="39"/>
      <c r="E12" s="39"/>
      <c r="F12" s="2"/>
      <c r="G12" s="109" t="s">
        <v>18</v>
      </c>
      <c r="H12" s="84"/>
      <c r="I12" s="128">
        <f>COUNTIF($Q$21:$Q$387,"PE")</f>
        <v>0</v>
      </c>
      <c r="J12" s="83"/>
      <c r="K12" s="84"/>
      <c r="L12" s="39"/>
      <c r="M12" s="39"/>
      <c r="N12" s="39"/>
      <c r="O12" s="39"/>
      <c r="P12" s="39"/>
      <c r="Q12" s="39"/>
      <c r="R12" s="39"/>
      <c r="S12" s="39"/>
      <c r="T12" s="39"/>
      <c r="U12" s="39"/>
      <c r="V12" s="39"/>
      <c r="W12" s="39"/>
      <c r="X12" s="39"/>
      <c r="Y12" s="39"/>
      <c r="Z12" s="39"/>
      <c r="AA12" s="39"/>
    </row>
    <row r="13" spans="1:27" ht="12.75">
      <c r="A13" s="39"/>
      <c r="B13" s="39"/>
      <c r="C13" s="39"/>
      <c r="D13" s="39"/>
      <c r="E13" s="39"/>
      <c r="F13" s="2"/>
      <c r="G13" s="88"/>
      <c r="H13" s="81"/>
      <c r="I13" s="88"/>
      <c r="J13" s="88"/>
      <c r="K13" s="81"/>
      <c r="L13" s="39"/>
      <c r="M13" s="39"/>
      <c r="N13" s="39"/>
      <c r="O13" s="39"/>
      <c r="P13" s="39"/>
      <c r="Q13" s="39"/>
      <c r="R13" s="39"/>
      <c r="S13" s="39"/>
      <c r="T13" s="39"/>
      <c r="U13" s="39"/>
      <c r="V13" s="39"/>
      <c r="W13" s="39"/>
      <c r="X13" s="39"/>
      <c r="Y13" s="39"/>
      <c r="Z13" s="39"/>
      <c r="AA13" s="39"/>
    </row>
    <row r="14" spans="1:27" ht="12.75">
      <c r="A14" s="39"/>
      <c r="B14" s="39"/>
      <c r="C14" s="39"/>
      <c r="D14" s="39"/>
      <c r="E14" s="39"/>
      <c r="F14" s="2"/>
      <c r="G14" s="109" t="s">
        <v>19</v>
      </c>
      <c r="H14" s="84"/>
      <c r="I14" s="129">
        <f>I16-I8-I10-I12</f>
        <v>36</v>
      </c>
      <c r="J14" s="83"/>
      <c r="K14" s="84"/>
      <c r="L14" s="39"/>
      <c r="M14" s="39"/>
      <c r="N14" s="39"/>
      <c r="O14" s="39"/>
      <c r="P14" s="39"/>
      <c r="Q14" s="39"/>
      <c r="R14" s="39"/>
      <c r="S14" s="39"/>
      <c r="T14" s="39"/>
      <c r="U14" s="39"/>
      <c r="V14" s="39"/>
      <c r="W14" s="39"/>
      <c r="X14" s="39"/>
      <c r="Y14" s="39"/>
      <c r="Z14" s="39"/>
      <c r="AA14" s="39"/>
    </row>
    <row r="15" spans="1:27" ht="12.75">
      <c r="A15" s="39"/>
      <c r="B15" s="39"/>
      <c r="C15" s="39"/>
      <c r="D15" s="39"/>
      <c r="E15" s="39"/>
      <c r="F15" s="2"/>
      <c r="G15" s="88"/>
      <c r="H15" s="81"/>
      <c r="I15" s="88"/>
      <c r="J15" s="88"/>
      <c r="K15" s="81"/>
      <c r="L15" s="39"/>
      <c r="M15" s="39"/>
      <c r="N15" s="39"/>
      <c r="O15" s="39"/>
      <c r="P15" s="39"/>
      <c r="Q15" s="39"/>
      <c r="R15" s="39"/>
      <c r="S15" s="39"/>
      <c r="T15" s="39"/>
      <c r="U15" s="39"/>
      <c r="V15" s="39"/>
      <c r="W15" s="39"/>
      <c r="X15" s="39"/>
      <c r="Y15" s="39"/>
      <c r="Z15" s="39"/>
      <c r="AA15" s="39"/>
    </row>
    <row r="16" spans="1:27" ht="12.75">
      <c r="A16" s="39"/>
      <c r="B16" s="39"/>
      <c r="C16" s="39"/>
      <c r="D16" s="39"/>
      <c r="E16" s="39"/>
      <c r="F16" s="2"/>
      <c r="G16" s="109" t="s">
        <v>20</v>
      </c>
      <c r="H16" s="84"/>
      <c r="I16" s="128">
        <f>COUNTA($K$21:$K$306)</f>
        <v>36</v>
      </c>
      <c r="J16" s="83"/>
      <c r="K16" s="84"/>
      <c r="L16" s="39"/>
      <c r="M16" s="39"/>
      <c r="N16" s="39"/>
      <c r="O16" s="39"/>
      <c r="P16" s="39"/>
      <c r="Q16" s="39"/>
      <c r="R16" s="39"/>
      <c r="S16" s="39"/>
      <c r="T16" s="39"/>
      <c r="U16" s="39"/>
      <c r="V16" s="39"/>
      <c r="W16" s="39"/>
      <c r="X16" s="39"/>
      <c r="Y16" s="39"/>
      <c r="Z16" s="39"/>
      <c r="AA16" s="39"/>
    </row>
    <row r="17" spans="1:27" ht="12.75">
      <c r="A17" s="39"/>
      <c r="B17" s="39"/>
      <c r="C17" s="39"/>
      <c r="D17" s="39"/>
      <c r="E17" s="39"/>
      <c r="F17" s="2"/>
      <c r="G17" s="88"/>
      <c r="H17" s="81"/>
      <c r="I17" s="88"/>
      <c r="J17" s="88"/>
      <c r="K17" s="81"/>
      <c r="L17" s="39"/>
      <c r="M17" s="39"/>
      <c r="N17" s="39"/>
      <c r="O17" s="39"/>
      <c r="P17" s="39"/>
      <c r="Q17" s="39"/>
      <c r="R17" s="39"/>
      <c r="S17" s="39"/>
      <c r="T17" s="39"/>
      <c r="U17" s="39"/>
      <c r="V17" s="39"/>
      <c r="W17" s="39"/>
      <c r="X17" s="39"/>
      <c r="Y17" s="39"/>
      <c r="Z17" s="39"/>
      <c r="AA17" s="39"/>
    </row>
    <row r="18" spans="1:27" ht="12.75">
      <c r="A18" s="37"/>
      <c r="B18" s="37"/>
      <c r="C18" s="37"/>
      <c r="D18" s="37"/>
      <c r="E18" s="37"/>
      <c r="F18" s="37"/>
      <c r="G18" s="37"/>
      <c r="H18" s="37"/>
      <c r="I18" s="37"/>
      <c r="J18" s="37"/>
      <c r="K18" s="37"/>
      <c r="L18" s="37"/>
      <c r="M18" s="37"/>
      <c r="N18" s="37"/>
      <c r="O18" s="37"/>
      <c r="P18" s="37"/>
      <c r="Q18" s="37"/>
      <c r="R18" s="37"/>
      <c r="S18" s="37"/>
      <c r="T18" s="37"/>
      <c r="U18" s="37"/>
      <c r="V18" s="39"/>
      <c r="W18" s="39"/>
      <c r="X18" s="39"/>
      <c r="Y18" s="39"/>
      <c r="Z18" s="39"/>
      <c r="AA18" s="39"/>
    </row>
    <row r="19" spans="1:27" ht="12.75">
      <c r="A19" s="105" t="s">
        <v>4</v>
      </c>
      <c r="B19" s="104" t="s">
        <v>21</v>
      </c>
      <c r="C19" s="83"/>
      <c r="D19" s="84"/>
      <c r="E19" s="104" t="s">
        <v>22</v>
      </c>
      <c r="F19" s="83"/>
      <c r="G19" s="84"/>
      <c r="H19" s="104" t="s">
        <v>23</v>
      </c>
      <c r="I19" s="83"/>
      <c r="J19" s="84"/>
      <c r="K19" s="104" t="s">
        <v>24</v>
      </c>
      <c r="L19" s="83"/>
      <c r="M19" s="84"/>
      <c r="N19" s="118" t="s">
        <v>25</v>
      </c>
      <c r="O19" s="88"/>
      <c r="P19" s="81"/>
      <c r="Q19" s="117" t="s">
        <v>26</v>
      </c>
      <c r="R19" s="117" t="s">
        <v>27</v>
      </c>
      <c r="S19" s="117" t="s">
        <v>17</v>
      </c>
      <c r="T19" s="117" t="s">
        <v>28</v>
      </c>
      <c r="U19" s="117" t="s">
        <v>29</v>
      </c>
      <c r="V19" s="38"/>
      <c r="W19" s="38"/>
      <c r="X19" s="38"/>
      <c r="Y19" s="38"/>
      <c r="Z19" s="38"/>
      <c r="AA19" s="38"/>
    </row>
    <row r="20" spans="1:27" ht="12.75">
      <c r="A20" s="106"/>
      <c r="B20" s="88"/>
      <c r="C20" s="88"/>
      <c r="D20" s="81"/>
      <c r="E20" s="88"/>
      <c r="F20" s="88"/>
      <c r="G20" s="81"/>
      <c r="H20" s="88"/>
      <c r="I20" s="88"/>
      <c r="J20" s="81"/>
      <c r="K20" s="88"/>
      <c r="L20" s="88"/>
      <c r="M20" s="81"/>
      <c r="N20" s="27" t="s">
        <v>30</v>
      </c>
      <c r="O20" s="27" t="s">
        <v>31</v>
      </c>
      <c r="P20" s="27" t="s">
        <v>32</v>
      </c>
      <c r="Q20" s="81"/>
      <c r="R20" s="81"/>
      <c r="S20" s="81"/>
      <c r="T20" s="81"/>
      <c r="U20" s="81"/>
      <c r="V20" s="38"/>
      <c r="W20" s="38"/>
      <c r="X20" s="38"/>
      <c r="Y20" s="38"/>
      <c r="Z20" s="38"/>
      <c r="AA20" s="38"/>
    </row>
    <row r="21" spans="1:27" ht="19.5" customHeight="1">
      <c r="A21" s="40"/>
      <c r="B21" s="139" t="s">
        <v>33</v>
      </c>
      <c r="C21" s="88"/>
      <c r="D21" s="88"/>
      <c r="E21" s="88"/>
      <c r="F21" s="88"/>
      <c r="G21" s="88"/>
      <c r="H21" s="88"/>
      <c r="I21" s="88"/>
      <c r="J21" s="88"/>
      <c r="K21" s="88"/>
      <c r="L21" s="88"/>
      <c r="M21" s="88"/>
      <c r="N21" s="88"/>
      <c r="O21" s="88"/>
      <c r="P21" s="88"/>
      <c r="Q21" s="88"/>
      <c r="R21" s="88"/>
      <c r="S21" s="88"/>
      <c r="T21" s="88"/>
      <c r="U21" s="88"/>
      <c r="V21" s="88"/>
      <c r="W21" s="88"/>
      <c r="X21" s="88"/>
      <c r="Y21" s="88"/>
      <c r="Z21" s="81"/>
      <c r="AA21" s="28"/>
    </row>
    <row r="22" spans="1:27" ht="82.5" customHeight="1">
      <c r="A22" s="10" t="str">
        <f>IF(K22="","",$I$6&amp;"_"&amp;ROW()-21-COUNTBLANK($K$22:K22))</f>
        <v>DM_1</v>
      </c>
      <c r="B22" s="110" t="s">
        <v>42</v>
      </c>
      <c r="C22" s="88"/>
      <c r="D22" s="81"/>
      <c r="E22" s="111" t="s">
        <v>44</v>
      </c>
      <c r="F22" s="88"/>
      <c r="G22" s="81"/>
      <c r="H22" s="130"/>
      <c r="I22" s="88"/>
      <c r="J22" s="81"/>
      <c r="K22" s="116" t="s">
        <v>45</v>
      </c>
      <c r="L22" s="88"/>
      <c r="M22" s="81"/>
      <c r="N22" s="16"/>
      <c r="O22" s="16"/>
      <c r="P22" s="16"/>
      <c r="Q22" s="16" t="str">
        <f t="shared" ref="Q22:Q25" si="0">IF(P22&lt;&gt;"",P22,IF(O22&lt;&gt;"",O22,IF(N22&lt;&gt;"",N22,"")))</f>
        <v/>
      </c>
      <c r="R22" s="21"/>
      <c r="S22" s="21"/>
      <c r="T22" s="21"/>
      <c r="U22" s="21"/>
      <c r="V22" s="39"/>
      <c r="W22" s="39"/>
      <c r="X22" s="39"/>
      <c r="Y22" s="39"/>
      <c r="Z22" s="39"/>
      <c r="AA22" s="39"/>
    </row>
    <row r="23" spans="1:27" ht="44.25" customHeight="1">
      <c r="A23" s="10" t="str">
        <f>IF(K23="","",$I$6&amp;"_"&amp;ROW()-21-COUNTBLANK($K$22:K23))</f>
        <v>DM_2</v>
      </c>
      <c r="B23" s="110" t="s">
        <v>47</v>
      </c>
      <c r="C23" s="88"/>
      <c r="D23" s="81"/>
      <c r="E23" s="111" t="s">
        <v>48</v>
      </c>
      <c r="F23" s="88"/>
      <c r="G23" s="81"/>
      <c r="H23" s="130"/>
      <c r="I23" s="88"/>
      <c r="J23" s="81"/>
      <c r="K23" s="116" t="s">
        <v>49</v>
      </c>
      <c r="L23" s="88"/>
      <c r="M23" s="81"/>
      <c r="N23" s="16"/>
      <c r="O23" s="16"/>
      <c r="P23" s="16"/>
      <c r="Q23" s="16" t="str">
        <f t="shared" si="0"/>
        <v/>
      </c>
      <c r="R23" s="21"/>
      <c r="S23" s="21"/>
      <c r="T23" s="21"/>
      <c r="U23" s="21"/>
      <c r="V23" s="39"/>
      <c r="W23" s="39"/>
      <c r="X23" s="39"/>
      <c r="Y23" s="39"/>
      <c r="Z23" s="39"/>
      <c r="AA23" s="39"/>
    </row>
    <row r="24" spans="1:27" s="34" customFormat="1" ht="21.75" customHeight="1">
      <c r="A24" s="10" t="str">
        <f>IF(K24="","",$I$6&amp;"_"&amp;ROW()-21-COUNTBLANK($K$22:K24))</f>
        <v>DM_3</v>
      </c>
      <c r="B24" s="133" t="s">
        <v>52</v>
      </c>
      <c r="C24" s="179"/>
      <c r="D24" s="180"/>
      <c r="E24" s="176" t="s">
        <v>53</v>
      </c>
      <c r="F24" s="179"/>
      <c r="G24" s="180"/>
      <c r="H24" s="130"/>
      <c r="I24" s="181"/>
      <c r="J24" s="182"/>
      <c r="K24" s="178" t="s">
        <v>54</v>
      </c>
      <c r="L24" s="179"/>
      <c r="M24" s="180"/>
      <c r="N24" s="33"/>
      <c r="O24" s="33"/>
      <c r="P24" s="33"/>
      <c r="Q24" s="33" t="str">
        <f t="shared" si="0"/>
        <v/>
      </c>
      <c r="R24" s="21"/>
      <c r="S24" s="21"/>
      <c r="T24" s="21"/>
      <c r="U24" s="21"/>
      <c r="V24" s="39"/>
      <c r="W24" s="39"/>
      <c r="X24" s="39"/>
      <c r="Y24" s="39"/>
      <c r="Z24" s="39"/>
      <c r="AA24" s="39"/>
    </row>
    <row r="25" spans="1:27" ht="32.25" customHeight="1">
      <c r="A25" s="10" t="str">
        <f>IF(K25="","",$I$6&amp;"_"&amp;ROW()-21-COUNTBLANK($K$22:K25))</f>
        <v>DM_4</v>
      </c>
      <c r="B25" s="110" t="s">
        <v>58</v>
      </c>
      <c r="C25" s="88"/>
      <c r="D25" s="81"/>
      <c r="E25" s="111" t="s">
        <v>60</v>
      </c>
      <c r="F25" s="88"/>
      <c r="G25" s="81"/>
      <c r="H25" s="130"/>
      <c r="I25" s="88"/>
      <c r="J25" s="81"/>
      <c r="K25" s="116" t="s">
        <v>113</v>
      </c>
      <c r="L25" s="88"/>
      <c r="M25" s="81"/>
      <c r="N25" s="16"/>
      <c r="O25" s="16"/>
      <c r="P25" s="16"/>
      <c r="Q25" s="16" t="str">
        <f t="shared" si="0"/>
        <v/>
      </c>
      <c r="R25" s="21"/>
      <c r="S25" s="21"/>
      <c r="T25" s="21"/>
      <c r="U25" s="21"/>
      <c r="V25" s="39"/>
      <c r="W25" s="39"/>
      <c r="X25" s="39"/>
      <c r="Y25" s="39"/>
      <c r="Z25" s="39"/>
      <c r="AA25" s="39"/>
    </row>
    <row r="26" spans="1:27" ht="22.5" customHeight="1">
      <c r="A26" s="10" t="str">
        <f>IF(K26="","",$I$6&amp;"_"&amp;ROW()-21-COUNTBLANK($K$22:K26))</f>
        <v/>
      </c>
      <c r="B26" s="139" t="s">
        <v>129</v>
      </c>
      <c r="C26" s="88"/>
      <c r="D26" s="88"/>
      <c r="E26" s="88"/>
      <c r="F26" s="88"/>
      <c r="G26" s="88"/>
      <c r="H26" s="88"/>
      <c r="I26" s="88"/>
      <c r="J26" s="88"/>
      <c r="K26" s="88"/>
      <c r="L26" s="88"/>
      <c r="M26" s="88"/>
      <c r="N26" s="88"/>
      <c r="O26" s="88"/>
      <c r="P26" s="88"/>
      <c r="Q26" s="88"/>
      <c r="R26" s="88"/>
      <c r="S26" s="88"/>
      <c r="T26" s="88"/>
      <c r="U26" s="88"/>
      <c r="V26" s="88"/>
      <c r="W26" s="88"/>
      <c r="X26" s="88"/>
      <c r="Y26" s="88"/>
      <c r="Z26" s="81"/>
      <c r="AA26" s="28"/>
    </row>
    <row r="27" spans="1:27" ht="17.25" customHeight="1">
      <c r="A27" s="10" t="str">
        <f>IF(K27="","",$I$6&amp;"_"&amp;ROW()-21-COUNTBLANK($K$22:K27))</f>
        <v/>
      </c>
      <c r="B27" s="140" t="s">
        <v>128</v>
      </c>
      <c r="C27" s="88"/>
      <c r="D27" s="88"/>
      <c r="E27" s="88"/>
      <c r="F27" s="88"/>
      <c r="G27" s="88"/>
      <c r="H27" s="88"/>
      <c r="I27" s="88"/>
      <c r="J27" s="88"/>
      <c r="K27" s="88"/>
      <c r="L27" s="88"/>
      <c r="M27" s="81"/>
      <c r="N27" s="31"/>
      <c r="O27" s="31"/>
      <c r="P27" s="31"/>
      <c r="Q27" s="31"/>
      <c r="R27" s="31"/>
      <c r="S27" s="31"/>
      <c r="T27" s="31"/>
      <c r="U27" s="31"/>
      <c r="V27" s="31"/>
      <c r="W27" s="31"/>
      <c r="X27" s="31"/>
      <c r="Y27" s="31"/>
      <c r="Z27" s="31"/>
      <c r="AA27" s="35"/>
    </row>
    <row r="28" spans="1:27" ht="19.5" customHeight="1">
      <c r="A28" s="10" t="str">
        <f>IF(K28="","",$I$6&amp;"_"&amp;ROW()-21-COUNTBLANK($K$22:K28))</f>
        <v>DM_5</v>
      </c>
      <c r="B28" s="176" t="s">
        <v>135</v>
      </c>
      <c r="C28" s="113"/>
      <c r="D28" s="114"/>
      <c r="E28" s="176" t="s">
        <v>135</v>
      </c>
      <c r="F28" s="113"/>
      <c r="G28" s="114"/>
      <c r="H28" s="177" t="s">
        <v>136</v>
      </c>
      <c r="I28" s="88"/>
      <c r="J28" s="81"/>
      <c r="K28" s="178" t="s">
        <v>137</v>
      </c>
      <c r="L28" s="113"/>
      <c r="M28" s="114"/>
      <c r="N28" s="16"/>
      <c r="O28" s="16"/>
      <c r="P28" s="16"/>
      <c r="Q28" s="16" t="str">
        <f t="shared" ref="Q28:Q36" si="1">IF(P28&lt;&gt;"",P28,IF(O28&lt;&gt;"",O28,IF(N28&lt;&gt;"",N28,"")))</f>
        <v/>
      </c>
      <c r="R28" s="24"/>
      <c r="S28" s="24"/>
      <c r="T28" s="24"/>
      <c r="U28" s="23" t="str">
        <f t="shared" ref="U28:U36" si="2">IF(T28&lt;&gt;"",T28,IF(S28&lt;&gt;"",S28,IF(R28&lt;&gt;"",R28,"")))</f>
        <v/>
      </c>
      <c r="V28" s="23" t="str">
        <f t="shared" ref="V28:V36" si="3">IF(U28&lt;&gt;"",U28,IF(Q28&lt;&gt;"",Q28,""))</f>
        <v/>
      </c>
      <c r="W28" s="24"/>
      <c r="X28" s="24"/>
      <c r="Y28" s="24"/>
      <c r="Z28" s="24"/>
      <c r="AA28" s="35"/>
    </row>
    <row r="29" spans="1:27" ht="36.75" customHeight="1">
      <c r="A29" s="10" t="str">
        <f>IF(K29="","",$I$6&amp;"_"&amp;ROW()-21-COUNTBLANK($K$22:K29))</f>
        <v>DM_6</v>
      </c>
      <c r="B29" s="176" t="s">
        <v>138</v>
      </c>
      <c r="C29" s="113"/>
      <c r="D29" s="114"/>
      <c r="E29" s="176" t="s">
        <v>138</v>
      </c>
      <c r="F29" s="113"/>
      <c r="G29" s="114"/>
      <c r="H29" s="177" t="s">
        <v>139</v>
      </c>
      <c r="I29" s="88"/>
      <c r="J29" s="81"/>
      <c r="K29" s="178" t="s">
        <v>137</v>
      </c>
      <c r="L29" s="113"/>
      <c r="M29" s="114"/>
      <c r="N29" s="16"/>
      <c r="O29" s="16"/>
      <c r="P29" s="16"/>
      <c r="Q29" s="16" t="str">
        <f t="shared" si="1"/>
        <v/>
      </c>
      <c r="R29" s="26"/>
      <c r="S29" s="26"/>
      <c r="T29" s="26"/>
      <c r="U29" s="25" t="str">
        <f t="shared" si="2"/>
        <v/>
      </c>
      <c r="V29" s="25" t="str">
        <f t="shared" si="3"/>
        <v/>
      </c>
      <c r="W29" s="26"/>
      <c r="X29" s="26"/>
      <c r="Y29" s="26"/>
      <c r="Z29" s="26"/>
      <c r="AA29" s="35"/>
    </row>
    <row r="30" spans="1:27" ht="36.75" customHeight="1">
      <c r="A30" s="10" t="str">
        <f>IF(K30="","",$I$6&amp;"_"&amp;ROW()-21-COUNTBLANK($K$22:K30))</f>
        <v>DM_7</v>
      </c>
      <c r="B30" s="176" t="s">
        <v>141</v>
      </c>
      <c r="C30" s="113"/>
      <c r="D30" s="114"/>
      <c r="E30" s="176" t="s">
        <v>141</v>
      </c>
      <c r="F30" s="113"/>
      <c r="G30" s="114"/>
      <c r="H30" s="177" t="s">
        <v>140</v>
      </c>
      <c r="I30" s="88"/>
      <c r="J30" s="81"/>
      <c r="K30" s="178" t="s">
        <v>149</v>
      </c>
      <c r="L30" s="113"/>
      <c r="M30" s="114"/>
      <c r="N30" s="16"/>
      <c r="O30" s="16"/>
      <c r="P30" s="16"/>
      <c r="Q30" s="16" t="str">
        <f t="shared" si="1"/>
        <v/>
      </c>
      <c r="R30" s="26"/>
      <c r="S30" s="26"/>
      <c r="T30" s="26"/>
      <c r="U30" s="25" t="str">
        <f t="shared" si="2"/>
        <v/>
      </c>
      <c r="V30" s="25" t="str">
        <f t="shared" si="3"/>
        <v/>
      </c>
      <c r="W30" s="26"/>
      <c r="X30" s="26"/>
      <c r="Y30" s="26"/>
      <c r="Z30" s="26"/>
      <c r="AA30" s="35"/>
    </row>
    <row r="31" spans="1:27" ht="36.75" customHeight="1">
      <c r="A31" s="10" t="str">
        <f>IF(K31="","",$I$6&amp;"_"&amp;ROW()-21-COUNTBLANK($K$22:K31))</f>
        <v>DM_8</v>
      </c>
      <c r="B31" s="176" t="s">
        <v>143</v>
      </c>
      <c r="C31" s="113"/>
      <c r="D31" s="114"/>
      <c r="E31" s="176" t="s">
        <v>143</v>
      </c>
      <c r="F31" s="113"/>
      <c r="G31" s="114"/>
      <c r="H31" s="177" t="s">
        <v>142</v>
      </c>
      <c r="I31" s="88"/>
      <c r="J31" s="81"/>
      <c r="K31" s="178" t="s">
        <v>150</v>
      </c>
      <c r="L31" s="113"/>
      <c r="M31" s="114"/>
      <c r="N31" s="16"/>
      <c r="O31" s="16"/>
      <c r="P31" s="16"/>
      <c r="Q31" s="16" t="str">
        <f t="shared" si="1"/>
        <v/>
      </c>
      <c r="R31" s="26"/>
      <c r="S31" s="26"/>
      <c r="T31" s="26"/>
      <c r="U31" s="25" t="str">
        <f t="shared" si="2"/>
        <v/>
      </c>
      <c r="V31" s="25" t="str">
        <f t="shared" si="3"/>
        <v/>
      </c>
      <c r="W31" s="26"/>
      <c r="X31" s="26"/>
      <c r="Y31" s="26"/>
      <c r="Z31" s="26"/>
      <c r="AA31" s="35"/>
    </row>
    <row r="32" spans="1:27" ht="36.75" customHeight="1">
      <c r="A32" s="10" t="str">
        <f>IF(K32="","",$I$6&amp;"_"&amp;ROW()-21-COUNTBLANK($K$22:K32))</f>
        <v>DM_9</v>
      </c>
      <c r="B32" s="176" t="s">
        <v>145</v>
      </c>
      <c r="C32" s="113"/>
      <c r="D32" s="114"/>
      <c r="E32" s="176" t="s">
        <v>145</v>
      </c>
      <c r="F32" s="113"/>
      <c r="G32" s="114"/>
      <c r="H32" s="177" t="s">
        <v>144</v>
      </c>
      <c r="I32" s="88"/>
      <c r="J32" s="81"/>
      <c r="K32" s="178" t="s">
        <v>137</v>
      </c>
      <c r="L32" s="113"/>
      <c r="M32" s="114"/>
      <c r="N32" s="16"/>
      <c r="O32" s="16"/>
      <c r="P32" s="16"/>
      <c r="Q32" s="16" t="str">
        <f t="shared" si="1"/>
        <v/>
      </c>
      <c r="R32" s="26"/>
      <c r="S32" s="26"/>
      <c r="T32" s="26"/>
      <c r="U32" s="25" t="str">
        <f t="shared" si="2"/>
        <v/>
      </c>
      <c r="V32" s="25" t="str">
        <f t="shared" si="3"/>
        <v/>
      </c>
      <c r="W32" s="26"/>
      <c r="X32" s="26"/>
      <c r="Y32" s="26"/>
      <c r="Z32" s="26"/>
      <c r="AA32" s="35"/>
    </row>
    <row r="33" spans="1:27" ht="17.25" customHeight="1">
      <c r="A33" s="10" t="str">
        <f>IF(K33="","",$I$6&amp;"_"&amp;ROW()-21-COUNTBLANK($K$22:K33))</f>
        <v/>
      </c>
      <c r="B33" s="140" t="s">
        <v>146</v>
      </c>
      <c r="C33" s="88"/>
      <c r="D33" s="88"/>
      <c r="E33" s="88"/>
      <c r="F33" s="88"/>
      <c r="G33" s="88"/>
      <c r="H33" s="88"/>
      <c r="I33" s="88"/>
      <c r="J33" s="88"/>
      <c r="K33" s="88"/>
      <c r="L33" s="88"/>
      <c r="M33" s="81"/>
      <c r="N33" s="31"/>
      <c r="O33" s="31"/>
      <c r="P33" s="31"/>
      <c r="Q33" s="31"/>
      <c r="R33" s="31"/>
      <c r="S33" s="31"/>
      <c r="T33" s="31"/>
      <c r="U33" s="31"/>
      <c r="V33" s="31"/>
      <c r="W33" s="31"/>
      <c r="X33" s="31"/>
      <c r="Y33" s="31"/>
      <c r="Z33" s="31"/>
      <c r="AA33" s="35"/>
    </row>
    <row r="34" spans="1:27" ht="36.75" customHeight="1">
      <c r="A34" s="10" t="str">
        <f>IF(K34="","",$I$6&amp;"_"&amp;ROW()-21-COUNTBLANK($K$22:K34))</f>
        <v>DM_10</v>
      </c>
      <c r="B34" s="111" t="s">
        <v>147</v>
      </c>
      <c r="C34" s="88"/>
      <c r="D34" s="81"/>
      <c r="E34" s="111"/>
      <c r="F34" s="88"/>
      <c r="G34" s="81"/>
      <c r="H34" s="181">
        <v>0</v>
      </c>
      <c r="I34" s="88"/>
      <c r="J34" s="81"/>
      <c r="K34" s="178" t="s">
        <v>137</v>
      </c>
      <c r="L34" s="113"/>
      <c r="M34" s="114"/>
      <c r="N34" s="16"/>
      <c r="O34" s="16"/>
      <c r="P34" s="16"/>
      <c r="Q34" s="16" t="str">
        <f t="shared" si="1"/>
        <v/>
      </c>
      <c r="R34" s="26"/>
      <c r="S34" s="26"/>
      <c r="T34" s="26"/>
      <c r="U34" s="25" t="str">
        <f t="shared" si="2"/>
        <v/>
      </c>
      <c r="V34" s="25" t="str">
        <f t="shared" si="3"/>
        <v/>
      </c>
      <c r="W34" s="26"/>
      <c r="X34" s="26"/>
      <c r="Y34" s="26"/>
      <c r="Z34" s="26"/>
      <c r="AA34" s="35"/>
    </row>
    <row r="35" spans="1:27" ht="39.75" customHeight="1">
      <c r="A35" s="10" t="str">
        <f>IF(K35="","",$I$6&amp;"_"&amp;ROW()-21-COUNTBLANK($K$22:K35))</f>
        <v>DM_11</v>
      </c>
      <c r="B35" s="111" t="s">
        <v>152</v>
      </c>
      <c r="C35" s="88"/>
      <c r="D35" s="81"/>
      <c r="E35" s="111" t="s">
        <v>152</v>
      </c>
      <c r="F35" s="88"/>
      <c r="G35" s="81"/>
      <c r="H35" s="115">
        <v>1000</v>
      </c>
      <c r="I35" s="88"/>
      <c r="J35" s="81"/>
      <c r="K35" s="178" t="s">
        <v>153</v>
      </c>
      <c r="L35" s="113"/>
      <c r="M35" s="114"/>
      <c r="N35" s="16"/>
      <c r="O35" s="16"/>
      <c r="P35" s="16"/>
      <c r="Q35" s="16" t="str">
        <f t="shared" si="1"/>
        <v/>
      </c>
      <c r="R35" s="26"/>
      <c r="S35" s="26"/>
      <c r="T35" s="26"/>
      <c r="U35" s="25" t="str">
        <f t="shared" si="2"/>
        <v/>
      </c>
      <c r="V35" s="25" t="str">
        <f t="shared" si="3"/>
        <v/>
      </c>
      <c r="W35" s="26"/>
      <c r="X35" s="26"/>
      <c r="Y35" s="26"/>
      <c r="Z35" s="26"/>
      <c r="AA35" s="35"/>
    </row>
    <row r="36" spans="1:27" ht="45" customHeight="1">
      <c r="A36" s="10" t="str">
        <f>IF(K36="","",$I$6&amp;"_"&amp;ROW()-21-COUNTBLANK($K$22:K36))</f>
        <v>DM_12</v>
      </c>
      <c r="B36" s="111" t="s">
        <v>148</v>
      </c>
      <c r="C36" s="88"/>
      <c r="D36" s="81"/>
      <c r="E36" s="111" t="s">
        <v>148</v>
      </c>
      <c r="F36" s="88"/>
      <c r="G36" s="81"/>
      <c r="H36" s="183" t="s">
        <v>151</v>
      </c>
      <c r="I36" s="88"/>
      <c r="J36" s="81"/>
      <c r="K36" s="178" t="s">
        <v>137</v>
      </c>
      <c r="L36" s="113"/>
      <c r="M36" s="114"/>
      <c r="N36" s="16"/>
      <c r="O36" s="16"/>
      <c r="P36" s="16"/>
      <c r="Q36" s="16" t="str">
        <f t="shared" si="1"/>
        <v/>
      </c>
      <c r="R36" s="26"/>
      <c r="S36" s="26"/>
      <c r="T36" s="26"/>
      <c r="U36" s="25" t="str">
        <f t="shared" si="2"/>
        <v/>
      </c>
      <c r="V36" s="25" t="str">
        <f t="shared" si="3"/>
        <v/>
      </c>
      <c r="W36" s="26"/>
      <c r="X36" s="26"/>
      <c r="Y36" s="26"/>
      <c r="Z36" s="26"/>
      <c r="AA36" s="35"/>
    </row>
    <row r="37" spans="1:27" ht="17.25" customHeight="1">
      <c r="A37" s="10" t="str">
        <f>IF(K37="","",$I$6&amp;"_"&amp;ROW()-21-COUNTBLANK($K$22:K37))</f>
        <v/>
      </c>
      <c r="B37" s="140" t="s">
        <v>154</v>
      </c>
      <c r="C37" s="88"/>
      <c r="D37" s="88"/>
      <c r="E37" s="88"/>
      <c r="F37" s="88"/>
      <c r="G37" s="88"/>
      <c r="H37" s="88"/>
      <c r="I37" s="88"/>
      <c r="J37" s="88"/>
      <c r="K37" s="88"/>
      <c r="L37" s="88"/>
      <c r="M37" s="81"/>
      <c r="N37" s="31"/>
      <c r="O37" s="31"/>
      <c r="P37" s="31"/>
      <c r="Q37" s="31"/>
      <c r="R37" s="31"/>
      <c r="S37" s="31"/>
      <c r="T37" s="31"/>
      <c r="U37" s="31"/>
      <c r="V37" s="31"/>
      <c r="W37" s="31"/>
      <c r="X37" s="31"/>
      <c r="Y37" s="31"/>
      <c r="Z37" s="31"/>
      <c r="AA37" s="35"/>
    </row>
    <row r="38" spans="1:27" ht="39" customHeight="1">
      <c r="A38" s="10" t="str">
        <f>IF(K38="","",$I$6&amp;"_"&amp;ROW()-21-COUNTBLANK($K$22:K38))</f>
        <v>DM_13</v>
      </c>
      <c r="B38" s="184" t="s">
        <v>158</v>
      </c>
      <c r="C38" s="88"/>
      <c r="D38" s="81"/>
      <c r="E38" s="184" t="s">
        <v>158</v>
      </c>
      <c r="F38" s="88"/>
      <c r="G38" s="81"/>
      <c r="H38" s="185">
        <v>433</v>
      </c>
      <c r="I38" s="88"/>
      <c r="J38" s="81"/>
      <c r="K38" s="185" t="s">
        <v>159</v>
      </c>
      <c r="L38" s="88"/>
      <c r="M38" s="81"/>
      <c r="N38" s="16"/>
      <c r="O38" s="16"/>
      <c r="P38" s="16"/>
      <c r="Q38" s="16" t="str">
        <f t="shared" ref="Q38:Q41" si="4">IF(P38&lt;&gt;"",P38,IF(O38&lt;&gt;"",O38,IF(N38&lt;&gt;"",N38,"")))</f>
        <v/>
      </c>
      <c r="R38" s="26"/>
      <c r="S38" s="26"/>
      <c r="T38" s="26"/>
      <c r="U38" s="25"/>
      <c r="V38" s="25"/>
      <c r="W38" s="26"/>
      <c r="X38" s="26"/>
      <c r="Y38" s="26"/>
      <c r="Z38" s="26"/>
      <c r="AA38" s="35"/>
    </row>
    <row r="39" spans="1:27" ht="36.75" customHeight="1">
      <c r="A39" s="10" t="str">
        <f>IF(K39="","",$I$6&amp;"_"&amp;ROW()-21-COUNTBLANK($K$22:K39))</f>
        <v>DM_14</v>
      </c>
      <c r="B39" s="111" t="s">
        <v>155</v>
      </c>
      <c r="C39" s="88"/>
      <c r="D39" s="81"/>
      <c r="E39" s="111"/>
      <c r="F39" s="88"/>
      <c r="G39" s="81"/>
      <c r="H39" s="181">
        <v>0</v>
      </c>
      <c r="I39" s="88"/>
      <c r="J39" s="81"/>
      <c r="K39" s="178" t="s">
        <v>137</v>
      </c>
      <c r="L39" s="113"/>
      <c r="M39" s="114"/>
      <c r="N39" s="16"/>
      <c r="O39" s="16"/>
      <c r="P39" s="16"/>
      <c r="Q39" s="16" t="str">
        <f t="shared" si="4"/>
        <v/>
      </c>
      <c r="R39" s="26"/>
      <c r="S39" s="26"/>
      <c r="T39" s="26"/>
      <c r="U39" s="25" t="str">
        <f t="shared" ref="U39:U41" si="5">IF(T39&lt;&gt;"",T39,IF(S39&lt;&gt;"",S39,IF(R39&lt;&gt;"",R39,"")))</f>
        <v/>
      </c>
      <c r="V39" s="25" t="str">
        <f t="shared" ref="V39:V41" si="6">IF(U39&lt;&gt;"",U39,IF(Q39&lt;&gt;"",Q39,""))</f>
        <v/>
      </c>
      <c r="W39" s="26"/>
      <c r="X39" s="26"/>
      <c r="Y39" s="26"/>
      <c r="Z39" s="26"/>
      <c r="AA39" s="35"/>
    </row>
    <row r="40" spans="1:27" ht="39.75" customHeight="1">
      <c r="A40" s="10" t="str">
        <f>IF(K40="","",$I$6&amp;"_"&amp;ROW()-21-COUNTBLANK($K$22:K40))</f>
        <v>DM_15</v>
      </c>
      <c r="B40" s="111" t="s">
        <v>156</v>
      </c>
      <c r="C40" s="88"/>
      <c r="D40" s="81"/>
      <c r="E40" s="111" t="s">
        <v>152</v>
      </c>
      <c r="F40" s="88"/>
      <c r="G40" s="81"/>
      <c r="H40" s="115">
        <v>1000</v>
      </c>
      <c r="I40" s="88"/>
      <c r="J40" s="81"/>
      <c r="K40" s="178" t="s">
        <v>153</v>
      </c>
      <c r="L40" s="113"/>
      <c r="M40" s="114"/>
      <c r="N40" s="16"/>
      <c r="O40" s="16"/>
      <c r="P40" s="16"/>
      <c r="Q40" s="16" t="str">
        <f t="shared" si="4"/>
        <v/>
      </c>
      <c r="R40" s="26"/>
      <c r="S40" s="26"/>
      <c r="T40" s="26"/>
      <c r="U40" s="25" t="str">
        <f t="shared" si="5"/>
        <v/>
      </c>
      <c r="V40" s="25" t="str">
        <f t="shared" si="6"/>
        <v/>
      </c>
      <c r="W40" s="26"/>
      <c r="X40" s="26"/>
      <c r="Y40" s="26"/>
      <c r="Z40" s="26"/>
      <c r="AA40" s="35"/>
    </row>
    <row r="41" spans="1:27" ht="45" customHeight="1">
      <c r="A41" s="10" t="str">
        <f>IF(K41="","",$I$6&amp;"_"&amp;ROW()-21-COUNTBLANK($K$22:K41))</f>
        <v>DM_16</v>
      </c>
      <c r="B41" s="111" t="s">
        <v>157</v>
      </c>
      <c r="C41" s="88"/>
      <c r="D41" s="81"/>
      <c r="E41" s="111" t="s">
        <v>148</v>
      </c>
      <c r="F41" s="88"/>
      <c r="G41" s="81"/>
      <c r="H41" s="183" t="s">
        <v>151</v>
      </c>
      <c r="I41" s="88"/>
      <c r="J41" s="81"/>
      <c r="K41" s="178" t="s">
        <v>137</v>
      </c>
      <c r="L41" s="113"/>
      <c r="M41" s="114"/>
      <c r="N41" s="16"/>
      <c r="O41" s="16"/>
      <c r="P41" s="16"/>
      <c r="Q41" s="16" t="str">
        <f t="shared" si="4"/>
        <v/>
      </c>
      <c r="R41" s="26"/>
      <c r="S41" s="26"/>
      <c r="T41" s="26"/>
      <c r="U41" s="25" t="str">
        <f t="shared" si="5"/>
        <v/>
      </c>
      <c r="V41" s="25" t="str">
        <f t="shared" si="6"/>
        <v/>
      </c>
      <c r="W41" s="26"/>
      <c r="X41" s="26"/>
      <c r="Y41" s="26"/>
      <c r="Z41" s="26"/>
      <c r="AA41" s="35"/>
    </row>
    <row r="42" spans="1:27" ht="17.25" customHeight="1">
      <c r="A42" s="10" t="str">
        <f>IF(K42="","",$I$6&amp;"_"&amp;ROW()-21-COUNTBLANK($K$22:K42))</f>
        <v/>
      </c>
      <c r="B42" s="140" t="s">
        <v>162</v>
      </c>
      <c r="C42" s="88"/>
      <c r="D42" s="88"/>
      <c r="E42" s="88"/>
      <c r="F42" s="88"/>
      <c r="G42" s="88"/>
      <c r="H42" s="88"/>
      <c r="I42" s="88"/>
      <c r="J42" s="88"/>
      <c r="K42" s="88"/>
      <c r="L42" s="88"/>
      <c r="M42" s="81"/>
      <c r="N42" s="31"/>
      <c r="O42" s="31"/>
      <c r="P42" s="31"/>
      <c r="Q42" s="31"/>
      <c r="R42" s="31"/>
      <c r="S42" s="31"/>
      <c r="T42" s="31"/>
      <c r="U42" s="31"/>
      <c r="V42" s="31"/>
      <c r="W42" s="31"/>
      <c r="X42" s="31"/>
      <c r="Y42" s="31"/>
      <c r="Z42" s="31"/>
      <c r="AA42" s="35"/>
    </row>
    <row r="43" spans="1:27" ht="39" customHeight="1">
      <c r="A43" s="10" t="str">
        <f>IF(K43="","",$I$6&amp;"_"&amp;ROW()-21-COUNTBLANK($K$22:K43))</f>
        <v>DM_17</v>
      </c>
      <c r="B43" s="184" t="s">
        <v>163</v>
      </c>
      <c r="C43" s="88"/>
      <c r="D43" s="81"/>
      <c r="E43" s="184" t="s">
        <v>163</v>
      </c>
      <c r="F43" s="88"/>
      <c r="G43" s="81"/>
      <c r="H43" s="185"/>
      <c r="I43" s="88"/>
      <c r="J43" s="81"/>
      <c r="K43" s="185" t="s">
        <v>164</v>
      </c>
      <c r="L43" s="88"/>
      <c r="M43" s="81"/>
      <c r="N43" s="16"/>
      <c r="O43" s="16"/>
      <c r="P43" s="16"/>
      <c r="Q43" s="16" t="str">
        <f t="shared" ref="Q43:Q45" si="7">IF(P43&lt;&gt;"",P43,IF(O43&lt;&gt;"",O43,IF(N43&lt;&gt;"",N43,"")))</f>
        <v/>
      </c>
      <c r="R43" s="26"/>
      <c r="S43" s="26"/>
      <c r="T43" s="26"/>
      <c r="U43" s="25"/>
      <c r="V43" s="25"/>
      <c r="W43" s="26"/>
      <c r="X43" s="26"/>
      <c r="Y43" s="26"/>
      <c r="Z43" s="26"/>
      <c r="AA43" s="35"/>
    </row>
    <row r="44" spans="1:27" ht="36.75" customHeight="1">
      <c r="A44" s="10" t="str">
        <f>IF(K44="","",$I$6&amp;"_"&amp;ROW()-21-COUNTBLANK($K$22:K44))</f>
        <v>DM_18</v>
      </c>
      <c r="B44" s="111" t="s">
        <v>167</v>
      </c>
      <c r="C44" s="88"/>
      <c r="D44" s="81"/>
      <c r="E44" s="133" t="s">
        <v>165</v>
      </c>
      <c r="F44" s="134"/>
      <c r="G44" s="135"/>
      <c r="H44" s="186" t="s">
        <v>166</v>
      </c>
      <c r="I44" s="88"/>
      <c r="J44" s="81"/>
      <c r="K44" s="178" t="s">
        <v>137</v>
      </c>
      <c r="L44" s="113"/>
      <c r="M44" s="114"/>
      <c r="N44" s="16"/>
      <c r="O44" s="16"/>
      <c r="P44" s="16"/>
      <c r="Q44" s="16" t="str">
        <f t="shared" si="7"/>
        <v/>
      </c>
      <c r="R44" s="26"/>
      <c r="S44" s="26"/>
      <c r="T44" s="26"/>
      <c r="U44" s="25" t="str">
        <f t="shared" ref="U44:U45" si="8">IF(T44&lt;&gt;"",T44,IF(S44&lt;&gt;"",S44,IF(R44&lt;&gt;"",R44,"")))</f>
        <v/>
      </c>
      <c r="V44" s="25" t="str">
        <f t="shared" ref="V44:V45" si="9">IF(U44&lt;&gt;"",U44,IF(Q44&lt;&gt;"",Q44,""))</f>
        <v/>
      </c>
      <c r="W44" s="26"/>
      <c r="X44" s="26"/>
      <c r="Y44" s="26"/>
      <c r="Z44" s="26"/>
      <c r="AA44" s="35"/>
    </row>
    <row r="45" spans="1:27" ht="36.75" customHeight="1">
      <c r="A45" s="10" t="str">
        <f>IF(K45="","",$I$6&amp;"_"&amp;ROW()-21-COUNTBLANK($K$22:K45))</f>
        <v>DM_19</v>
      </c>
      <c r="B45" s="111" t="s">
        <v>168</v>
      </c>
      <c r="C45" s="88"/>
      <c r="D45" s="81"/>
      <c r="E45" s="133" t="s">
        <v>169</v>
      </c>
      <c r="F45" s="134"/>
      <c r="G45" s="135"/>
      <c r="H45" s="186" t="s">
        <v>170</v>
      </c>
      <c r="I45" s="88"/>
      <c r="J45" s="81"/>
      <c r="K45" s="178" t="s">
        <v>137</v>
      </c>
      <c r="L45" s="113"/>
      <c r="M45" s="114"/>
      <c r="N45" s="16"/>
      <c r="O45" s="16"/>
      <c r="P45" s="16"/>
      <c r="Q45" s="16" t="str">
        <f t="shared" si="7"/>
        <v/>
      </c>
      <c r="R45" s="26"/>
      <c r="S45" s="26"/>
      <c r="T45" s="26"/>
      <c r="U45" s="25" t="str">
        <f t="shared" si="8"/>
        <v/>
      </c>
      <c r="V45" s="25" t="str">
        <f t="shared" si="9"/>
        <v/>
      </c>
      <c r="W45" s="26"/>
      <c r="X45" s="26"/>
      <c r="Y45" s="26"/>
      <c r="Z45" s="26"/>
      <c r="AA45" s="35"/>
    </row>
    <row r="46" spans="1:27" ht="22.5" customHeight="1">
      <c r="A46" s="10" t="str">
        <f>IF(K46="","",$I$6&amp;"_"&amp;ROW()-21-COUNTBLANK($K$22:K46))</f>
        <v/>
      </c>
      <c r="B46" s="139" t="s">
        <v>112</v>
      </c>
      <c r="C46" s="88"/>
      <c r="D46" s="88"/>
      <c r="E46" s="88"/>
      <c r="F46" s="88"/>
      <c r="G46" s="88"/>
      <c r="H46" s="88"/>
      <c r="I46" s="88"/>
      <c r="J46" s="88"/>
      <c r="K46" s="88"/>
      <c r="L46" s="88"/>
      <c r="M46" s="88"/>
      <c r="N46" s="88"/>
      <c r="O46" s="88"/>
      <c r="P46" s="88"/>
      <c r="Q46" s="88"/>
      <c r="R46" s="88"/>
      <c r="S46" s="88"/>
      <c r="T46" s="88"/>
      <c r="U46" s="88"/>
      <c r="V46" s="88"/>
      <c r="W46" s="88"/>
      <c r="X46" s="88"/>
      <c r="Y46" s="88"/>
      <c r="Z46" s="81"/>
      <c r="AA46" s="28"/>
    </row>
    <row r="47" spans="1:27" ht="46.5" customHeight="1">
      <c r="A47" s="10" t="str">
        <f>IF(K47="","",$I$6&amp;"_"&amp;ROW()-21-COUNTBLANK($K$22:K47))</f>
        <v>DM_20</v>
      </c>
      <c r="B47" s="187" t="s">
        <v>174</v>
      </c>
      <c r="C47" s="188"/>
      <c r="D47" s="189"/>
      <c r="E47" s="184" t="s">
        <v>174</v>
      </c>
      <c r="F47" s="88"/>
      <c r="G47" s="81"/>
      <c r="H47" s="185"/>
      <c r="I47" s="88"/>
      <c r="J47" s="81"/>
      <c r="K47" s="185" t="s">
        <v>175</v>
      </c>
      <c r="L47" s="88"/>
      <c r="M47" s="81"/>
      <c r="N47" s="16"/>
      <c r="O47" s="16"/>
      <c r="P47" s="16"/>
      <c r="Q47" s="16" t="str">
        <f t="shared" ref="Q47:Q64" si="10">IF(P47&lt;&gt;"",P47,IF(O47&lt;&gt;"",O47,IF(N47&lt;&gt;"",N47,"")))</f>
        <v/>
      </c>
      <c r="R47" s="26"/>
      <c r="S47" s="26"/>
      <c r="T47" s="26"/>
      <c r="U47" s="26" t="str">
        <f t="shared" ref="U47:U64" si="11">IF(T47&lt;&gt;"",T47,IF(S47&lt;&gt;"",S47,IF(R47&lt;&gt;"",R47,"")))</f>
        <v/>
      </c>
      <c r="V47" s="26" t="str">
        <f t="shared" ref="V47:V64" si="12">IF(U47&lt;&gt;"",U47,IF(Q47&lt;&gt;"",Q47,""))</f>
        <v/>
      </c>
      <c r="W47" s="26"/>
      <c r="X47" s="26"/>
      <c r="Y47" s="26"/>
      <c r="Z47" s="26"/>
      <c r="AA47" s="35"/>
    </row>
    <row r="48" spans="1:27" ht="46.5" customHeight="1">
      <c r="A48" s="10" t="str">
        <f>IF(K48="","",$I$6&amp;"_"&amp;ROW()-21-COUNTBLANK($K$22:K48))</f>
        <v>DM_21</v>
      </c>
      <c r="B48" s="184" t="s">
        <v>176</v>
      </c>
      <c r="C48" s="88"/>
      <c r="D48" s="81"/>
      <c r="E48" s="184" t="s">
        <v>176</v>
      </c>
      <c r="F48" s="88"/>
      <c r="G48" s="81"/>
      <c r="H48" s="185"/>
      <c r="I48" s="88"/>
      <c r="J48" s="81"/>
      <c r="K48" s="185" t="s">
        <v>177</v>
      </c>
      <c r="L48" s="88"/>
      <c r="M48" s="81"/>
      <c r="N48" s="16"/>
      <c r="O48" s="16"/>
      <c r="P48" s="16"/>
      <c r="Q48" s="16" t="str">
        <f t="shared" si="10"/>
        <v/>
      </c>
      <c r="R48" s="26"/>
      <c r="S48" s="26"/>
      <c r="T48" s="26"/>
      <c r="U48" s="26" t="str">
        <f t="shared" si="11"/>
        <v/>
      </c>
      <c r="V48" s="26" t="str">
        <f t="shared" si="12"/>
        <v/>
      </c>
      <c r="W48" s="26"/>
      <c r="X48" s="26"/>
      <c r="Y48" s="26"/>
      <c r="Z48" s="26"/>
      <c r="AA48" s="35"/>
    </row>
    <row r="49" spans="1:27" ht="67.5" customHeight="1">
      <c r="A49" s="10" t="str">
        <f>IF(K49="","",$I$6&amp;"_"&amp;ROW()-21-COUNTBLANK($K$22:K49))</f>
        <v>DM_22</v>
      </c>
      <c r="B49" s="187" t="s">
        <v>160</v>
      </c>
      <c r="C49" s="188"/>
      <c r="D49" s="189"/>
      <c r="E49" s="184" t="s">
        <v>161</v>
      </c>
      <c r="F49" s="88"/>
      <c r="G49" s="81"/>
      <c r="H49" s="185"/>
      <c r="I49" s="88"/>
      <c r="J49" s="81"/>
      <c r="K49" s="185" t="s">
        <v>173</v>
      </c>
      <c r="L49" s="88"/>
      <c r="M49" s="81"/>
      <c r="N49" s="16"/>
      <c r="O49" s="16"/>
      <c r="P49" s="16"/>
      <c r="Q49" s="16" t="str">
        <f t="shared" si="10"/>
        <v/>
      </c>
      <c r="R49" s="26"/>
      <c r="S49" s="26"/>
      <c r="T49" s="26"/>
      <c r="U49" s="26" t="str">
        <f t="shared" si="11"/>
        <v/>
      </c>
      <c r="V49" s="26" t="str">
        <f t="shared" si="12"/>
        <v/>
      </c>
      <c r="W49" s="26"/>
      <c r="X49" s="26"/>
      <c r="Y49" s="26"/>
      <c r="Z49" s="26"/>
      <c r="AA49" s="35"/>
    </row>
    <row r="50" spans="1:27" ht="67.5" customHeight="1">
      <c r="A50" s="10" t="str">
        <f>IF(K50="","",$I$6&amp;"_"&amp;ROW()-21-COUNTBLANK($K$22:K50))</f>
        <v>DM_23</v>
      </c>
      <c r="B50" s="184" t="s">
        <v>131</v>
      </c>
      <c r="C50" s="190"/>
      <c r="D50" s="191"/>
      <c r="E50" s="184" t="s">
        <v>131</v>
      </c>
      <c r="F50" s="190"/>
      <c r="G50" s="191"/>
      <c r="H50" s="185"/>
      <c r="I50" s="88"/>
      <c r="J50" s="81"/>
      <c r="K50" s="185" t="s">
        <v>178</v>
      </c>
      <c r="L50" s="88"/>
      <c r="M50" s="81"/>
      <c r="N50" s="16"/>
      <c r="O50" s="16"/>
      <c r="P50" s="16"/>
      <c r="Q50" s="16" t="str">
        <f t="shared" si="10"/>
        <v/>
      </c>
      <c r="R50" s="26"/>
      <c r="S50" s="26"/>
      <c r="T50" s="26"/>
      <c r="U50" s="26" t="str">
        <f t="shared" si="11"/>
        <v/>
      </c>
      <c r="V50" s="26" t="str">
        <f t="shared" si="12"/>
        <v/>
      </c>
      <c r="W50" s="26"/>
      <c r="X50" s="26"/>
      <c r="Y50" s="26"/>
      <c r="Z50" s="26"/>
      <c r="AA50" s="35"/>
    </row>
    <row r="51" spans="1:27" ht="67.5" customHeight="1">
      <c r="A51" s="10" t="str">
        <f>IF(K51="","",$I$6&amp;"_"&amp;ROW()-21-COUNTBLANK($K$22:K51))</f>
        <v>DM_24</v>
      </c>
      <c r="B51" s="184" t="s">
        <v>130</v>
      </c>
      <c r="C51" s="190"/>
      <c r="D51" s="191"/>
      <c r="E51" s="184" t="s">
        <v>130</v>
      </c>
      <c r="F51" s="190"/>
      <c r="G51" s="191"/>
      <c r="H51" s="185"/>
      <c r="I51" s="88"/>
      <c r="J51" s="81"/>
      <c r="K51" s="185" t="s">
        <v>178</v>
      </c>
      <c r="L51" s="88"/>
      <c r="M51" s="81"/>
      <c r="N51" s="16"/>
      <c r="O51" s="16"/>
      <c r="P51" s="16"/>
      <c r="Q51" s="16" t="str">
        <f t="shared" si="10"/>
        <v/>
      </c>
      <c r="R51" s="26"/>
      <c r="S51" s="26"/>
      <c r="T51" s="26"/>
      <c r="U51" s="26" t="str">
        <f t="shared" si="11"/>
        <v/>
      </c>
      <c r="V51" s="26" t="str">
        <f t="shared" si="12"/>
        <v/>
      </c>
      <c r="W51" s="26"/>
      <c r="X51" s="26"/>
      <c r="Y51" s="26"/>
      <c r="Z51" s="26"/>
      <c r="AA51" s="35"/>
    </row>
    <row r="52" spans="1:27" ht="67.5" customHeight="1">
      <c r="A52" s="10" t="str">
        <f>IF(K52="","",$I$6&amp;"_"&amp;ROW()-21-COUNTBLANK($K$22:K52))</f>
        <v>DM_25</v>
      </c>
      <c r="B52" s="184" t="s">
        <v>133</v>
      </c>
      <c r="C52" s="190"/>
      <c r="D52" s="191"/>
      <c r="E52" s="184" t="s">
        <v>133</v>
      </c>
      <c r="F52" s="190"/>
      <c r="G52" s="191"/>
      <c r="H52" s="185"/>
      <c r="I52" s="88"/>
      <c r="J52" s="81"/>
      <c r="K52" s="185" t="s">
        <v>178</v>
      </c>
      <c r="L52" s="88"/>
      <c r="M52" s="81"/>
      <c r="N52" s="16"/>
      <c r="O52" s="16"/>
      <c r="P52" s="16"/>
      <c r="Q52" s="16" t="str">
        <f t="shared" si="10"/>
        <v/>
      </c>
      <c r="R52" s="26"/>
      <c r="S52" s="26"/>
      <c r="T52" s="26"/>
      <c r="U52" s="26" t="str">
        <f t="shared" si="11"/>
        <v/>
      </c>
      <c r="V52" s="26" t="str">
        <f t="shared" si="12"/>
        <v/>
      </c>
      <c r="W52" s="26"/>
      <c r="X52" s="26"/>
      <c r="Y52" s="26"/>
      <c r="Z52" s="26"/>
      <c r="AA52" s="35"/>
    </row>
    <row r="53" spans="1:27" ht="67.5" customHeight="1">
      <c r="A53" s="10" t="str">
        <f>IF(K53="","",$I$6&amp;"_"&amp;ROW()-21-COUNTBLANK($K$22:K53))</f>
        <v>DM_26</v>
      </c>
      <c r="B53" s="184" t="s">
        <v>132</v>
      </c>
      <c r="C53" s="190"/>
      <c r="D53" s="191"/>
      <c r="E53" s="184" t="s">
        <v>132</v>
      </c>
      <c r="F53" s="190"/>
      <c r="G53" s="191"/>
      <c r="H53" s="185"/>
      <c r="I53" s="88"/>
      <c r="J53" s="81"/>
      <c r="K53" s="185" t="s">
        <v>178</v>
      </c>
      <c r="L53" s="88"/>
      <c r="M53" s="81"/>
      <c r="N53" s="16"/>
      <c r="O53" s="16"/>
      <c r="P53" s="16"/>
      <c r="Q53" s="16" t="str">
        <f t="shared" si="10"/>
        <v/>
      </c>
      <c r="R53" s="26"/>
      <c r="S53" s="26"/>
      <c r="T53" s="26"/>
      <c r="U53" s="26" t="str">
        <f t="shared" si="11"/>
        <v/>
      </c>
      <c r="V53" s="26" t="str">
        <f t="shared" si="12"/>
        <v/>
      </c>
      <c r="W53" s="26"/>
      <c r="X53" s="26"/>
      <c r="Y53" s="26"/>
      <c r="Z53" s="26"/>
      <c r="AA53" s="35"/>
    </row>
    <row r="54" spans="1:27" ht="67.5" customHeight="1">
      <c r="A54" s="10" t="str">
        <f>IF(K54="","",$I$6&amp;"_"&amp;ROW()-21-COUNTBLANK($K$22:K54))</f>
        <v>DM_27</v>
      </c>
      <c r="B54" s="184" t="s">
        <v>134</v>
      </c>
      <c r="C54" s="190"/>
      <c r="D54" s="191"/>
      <c r="E54" s="184" t="s">
        <v>134</v>
      </c>
      <c r="F54" s="190"/>
      <c r="G54" s="191"/>
      <c r="H54" s="185"/>
      <c r="I54" s="88"/>
      <c r="J54" s="81"/>
      <c r="K54" s="185" t="s">
        <v>178</v>
      </c>
      <c r="L54" s="88"/>
      <c r="M54" s="81"/>
      <c r="N54" s="16"/>
      <c r="O54" s="16"/>
      <c r="P54" s="16"/>
      <c r="Q54" s="16" t="str">
        <f t="shared" si="10"/>
        <v/>
      </c>
      <c r="R54" s="26"/>
      <c r="S54" s="26"/>
      <c r="T54" s="26"/>
      <c r="U54" s="26" t="str">
        <f t="shared" si="11"/>
        <v/>
      </c>
      <c r="V54" s="26" t="str">
        <f t="shared" si="12"/>
        <v/>
      </c>
      <c r="W54" s="26"/>
      <c r="X54" s="26"/>
      <c r="Y54" s="26"/>
      <c r="Z54" s="26"/>
      <c r="AA54" s="35"/>
    </row>
    <row r="55" spans="1:27" ht="67.5" customHeight="1">
      <c r="A55" s="10" t="str">
        <f>IF(K55="","",$I$6&amp;"_"&amp;ROW()-21-COUNTBLANK($K$22:K55))</f>
        <v>DM_28</v>
      </c>
      <c r="B55" s="184" t="s">
        <v>179</v>
      </c>
      <c r="C55" s="190"/>
      <c r="D55" s="191"/>
      <c r="E55" s="184" t="s">
        <v>180</v>
      </c>
      <c r="F55" s="190"/>
      <c r="G55" s="191"/>
      <c r="H55" s="185"/>
      <c r="I55" s="88"/>
      <c r="J55" s="81"/>
      <c r="K55" s="185" t="s">
        <v>181</v>
      </c>
      <c r="L55" s="88"/>
      <c r="M55" s="81"/>
      <c r="N55" s="16"/>
      <c r="O55" s="16"/>
      <c r="P55" s="16"/>
      <c r="Q55" s="16" t="str">
        <f t="shared" si="10"/>
        <v/>
      </c>
      <c r="R55" s="26"/>
      <c r="S55" s="26"/>
      <c r="T55" s="26"/>
      <c r="U55" s="26" t="str">
        <f t="shared" si="11"/>
        <v/>
      </c>
      <c r="V55" s="26" t="str">
        <f t="shared" si="12"/>
        <v/>
      </c>
      <c r="W55" s="26"/>
      <c r="X55" s="26"/>
      <c r="Y55" s="26"/>
      <c r="Z55" s="26"/>
      <c r="AA55" s="35"/>
    </row>
    <row r="56" spans="1:27" ht="67.5" customHeight="1">
      <c r="A56" s="10" t="str">
        <f>IF(K56="","",$I$6&amp;"_"&amp;ROW()-21-COUNTBLANK($K$22:K56))</f>
        <v>DM_29</v>
      </c>
      <c r="B56" s="184" t="s">
        <v>182</v>
      </c>
      <c r="C56" s="190"/>
      <c r="D56" s="191"/>
      <c r="E56" s="184" t="s">
        <v>183</v>
      </c>
      <c r="F56" s="190"/>
      <c r="G56" s="191"/>
      <c r="H56" s="185"/>
      <c r="I56" s="88"/>
      <c r="J56" s="81"/>
      <c r="K56" s="185" t="s">
        <v>184</v>
      </c>
      <c r="L56" s="88"/>
      <c r="M56" s="81"/>
      <c r="N56" s="16"/>
      <c r="O56" s="16"/>
      <c r="P56" s="16"/>
      <c r="Q56" s="16" t="str">
        <f t="shared" si="10"/>
        <v/>
      </c>
      <c r="R56" s="26"/>
      <c r="S56" s="26"/>
      <c r="T56" s="26"/>
      <c r="U56" s="26" t="str">
        <f t="shared" si="11"/>
        <v/>
      </c>
      <c r="V56" s="26" t="str">
        <f t="shared" si="12"/>
        <v/>
      </c>
      <c r="W56" s="26"/>
      <c r="X56" s="26"/>
      <c r="Y56" s="26"/>
      <c r="Z56" s="26"/>
      <c r="AA56" s="35"/>
    </row>
    <row r="57" spans="1:27" ht="67.5" customHeight="1">
      <c r="A57" s="10" t="str">
        <f>IF(K57="","",$I$6&amp;"_"&amp;ROW()-21-COUNTBLANK($K$22:K57))</f>
        <v>DM_30</v>
      </c>
      <c r="B57" s="184" t="s">
        <v>185</v>
      </c>
      <c r="C57" s="190"/>
      <c r="D57" s="191"/>
      <c r="E57" s="184" t="s">
        <v>186</v>
      </c>
      <c r="F57" s="190"/>
      <c r="G57" s="191"/>
      <c r="H57" s="185"/>
      <c r="I57" s="88"/>
      <c r="J57" s="81"/>
      <c r="K57" s="185" t="s">
        <v>188</v>
      </c>
      <c r="L57" s="88"/>
      <c r="M57" s="81"/>
      <c r="N57" s="16"/>
      <c r="O57" s="16"/>
      <c r="P57" s="16"/>
      <c r="Q57" s="16" t="str">
        <f t="shared" si="10"/>
        <v/>
      </c>
      <c r="R57" s="26"/>
      <c r="S57" s="26"/>
      <c r="T57" s="26"/>
      <c r="U57" s="26" t="str">
        <f t="shared" si="11"/>
        <v/>
      </c>
      <c r="V57" s="26" t="str">
        <f t="shared" si="12"/>
        <v/>
      </c>
      <c r="W57" s="26"/>
      <c r="X57" s="26"/>
      <c r="Y57" s="26"/>
      <c r="Z57" s="26"/>
      <c r="AA57" s="35"/>
    </row>
    <row r="58" spans="1:27" ht="67.5" customHeight="1">
      <c r="A58" s="10" t="str">
        <f>IF(K58="","",$I$6&amp;"_"&amp;ROW()-21-COUNTBLANK($K$22:K58))</f>
        <v>DM_31</v>
      </c>
      <c r="B58" s="184" t="s">
        <v>187</v>
      </c>
      <c r="C58" s="190"/>
      <c r="D58" s="191"/>
      <c r="E58" s="184" t="s">
        <v>189</v>
      </c>
      <c r="F58" s="190"/>
      <c r="G58" s="191"/>
      <c r="H58" s="185"/>
      <c r="I58" s="88"/>
      <c r="J58" s="81"/>
      <c r="K58" s="185" t="s">
        <v>190</v>
      </c>
      <c r="L58" s="88"/>
      <c r="M58" s="81"/>
      <c r="N58" s="16"/>
      <c r="O58" s="16"/>
      <c r="P58" s="16"/>
      <c r="Q58" s="16" t="str">
        <f t="shared" si="10"/>
        <v/>
      </c>
      <c r="R58" s="26"/>
      <c r="S58" s="26"/>
      <c r="T58" s="26"/>
      <c r="U58" s="26" t="str">
        <f t="shared" si="11"/>
        <v/>
      </c>
      <c r="V58" s="26" t="str">
        <f t="shared" si="12"/>
        <v/>
      </c>
      <c r="W58" s="26"/>
      <c r="X58" s="26"/>
      <c r="Y58" s="26"/>
      <c r="Z58" s="26"/>
      <c r="AA58" s="35"/>
    </row>
    <row r="59" spans="1:27" ht="67.5" customHeight="1">
      <c r="A59" s="10" t="str">
        <f>IF(K59="","",$I$6&amp;"_"&amp;ROW()-21-COUNTBLANK($K$22:K59))</f>
        <v>DM_32</v>
      </c>
      <c r="B59" s="184" t="s">
        <v>191</v>
      </c>
      <c r="C59" s="190"/>
      <c r="D59" s="191"/>
      <c r="E59" s="184" t="s">
        <v>192</v>
      </c>
      <c r="F59" s="190"/>
      <c r="G59" s="191"/>
      <c r="H59" s="185"/>
      <c r="I59" s="88"/>
      <c r="J59" s="81"/>
      <c r="K59" s="185" t="s">
        <v>193</v>
      </c>
      <c r="L59" s="88"/>
      <c r="M59" s="81"/>
      <c r="N59" s="16"/>
      <c r="O59" s="16"/>
      <c r="P59" s="16"/>
      <c r="Q59" s="16" t="str">
        <f t="shared" si="10"/>
        <v/>
      </c>
      <c r="R59" s="26"/>
      <c r="S59" s="26"/>
      <c r="T59" s="26"/>
      <c r="U59" s="26" t="str">
        <f t="shared" si="11"/>
        <v/>
      </c>
      <c r="V59" s="26" t="str">
        <f t="shared" si="12"/>
        <v/>
      </c>
      <c r="W59" s="26"/>
      <c r="X59" s="26"/>
      <c r="Y59" s="26"/>
      <c r="Z59" s="26"/>
      <c r="AA59" s="35"/>
    </row>
    <row r="60" spans="1:27" ht="67.5" customHeight="1">
      <c r="A60" s="10" t="str">
        <f>IF(K60="","",$I$6&amp;"_"&amp;ROW()-21-COUNTBLANK($K$22:K60))</f>
        <v>DM_33</v>
      </c>
      <c r="B60" s="184" t="s">
        <v>194</v>
      </c>
      <c r="C60" s="190"/>
      <c r="D60" s="191"/>
      <c r="E60" s="184" t="s">
        <v>195</v>
      </c>
      <c r="F60" s="190"/>
      <c r="G60" s="191"/>
      <c r="H60" s="185"/>
      <c r="I60" s="88"/>
      <c r="J60" s="81"/>
      <c r="K60" s="185" t="s">
        <v>196</v>
      </c>
      <c r="L60" s="88"/>
      <c r="M60" s="81"/>
      <c r="N60" s="16"/>
      <c r="O60" s="16"/>
      <c r="P60" s="16"/>
      <c r="Q60" s="16" t="str">
        <f t="shared" si="10"/>
        <v/>
      </c>
      <c r="R60" s="26"/>
      <c r="S60" s="26"/>
      <c r="T60" s="26"/>
      <c r="U60" s="26" t="str">
        <f t="shared" si="11"/>
        <v/>
      </c>
      <c r="V60" s="26" t="str">
        <f t="shared" si="12"/>
        <v/>
      </c>
      <c r="W60" s="26"/>
      <c r="X60" s="26"/>
      <c r="Y60" s="26"/>
      <c r="Z60" s="26"/>
      <c r="AA60" s="35"/>
    </row>
    <row r="61" spans="1:27" ht="67.5" customHeight="1">
      <c r="A61" s="10" t="str">
        <f>IF(K61="","",$I$6&amp;"_"&amp;ROW()-21-COUNTBLANK($K$22:K61))</f>
        <v>DM_34</v>
      </c>
      <c r="B61" s="184" t="s">
        <v>197</v>
      </c>
      <c r="C61" s="190"/>
      <c r="D61" s="191"/>
      <c r="E61" s="184" t="s">
        <v>198</v>
      </c>
      <c r="F61" s="190"/>
      <c r="G61" s="191"/>
      <c r="H61" s="185"/>
      <c r="I61" s="88"/>
      <c r="J61" s="81"/>
      <c r="K61" s="185" t="s">
        <v>199</v>
      </c>
      <c r="L61" s="88"/>
      <c r="M61" s="81"/>
      <c r="N61" s="16"/>
      <c r="O61" s="16"/>
      <c r="P61" s="16"/>
      <c r="Q61" s="16" t="str">
        <f t="shared" si="10"/>
        <v/>
      </c>
      <c r="R61" s="26"/>
      <c r="S61" s="26"/>
      <c r="T61" s="26"/>
      <c r="U61" s="26" t="str">
        <f t="shared" si="11"/>
        <v/>
      </c>
      <c r="V61" s="26" t="str">
        <f t="shared" si="12"/>
        <v/>
      </c>
      <c r="W61" s="26"/>
      <c r="X61" s="26"/>
      <c r="Y61" s="26"/>
      <c r="Z61" s="26"/>
      <c r="AA61" s="35"/>
    </row>
    <row r="62" spans="1:27" ht="67.5" customHeight="1">
      <c r="A62" s="10" t="str">
        <f>IF(K62="","",$I$6&amp;"_"&amp;ROW()-21-COUNTBLANK($K$22:K62))</f>
        <v>DM_35</v>
      </c>
      <c r="B62" s="184" t="s">
        <v>200</v>
      </c>
      <c r="C62" s="190"/>
      <c r="D62" s="191"/>
      <c r="E62" s="184" t="s">
        <v>202</v>
      </c>
      <c r="F62" s="190"/>
      <c r="G62" s="191"/>
      <c r="H62" s="185"/>
      <c r="I62" s="88"/>
      <c r="J62" s="81"/>
      <c r="K62" s="185" t="s">
        <v>204</v>
      </c>
      <c r="L62" s="88"/>
      <c r="M62" s="81"/>
      <c r="N62" s="16"/>
      <c r="O62" s="16"/>
      <c r="P62" s="16"/>
      <c r="Q62" s="16" t="str">
        <f t="shared" si="10"/>
        <v/>
      </c>
      <c r="R62" s="26"/>
      <c r="S62" s="26"/>
      <c r="T62" s="26"/>
      <c r="U62" s="26" t="str">
        <f t="shared" si="11"/>
        <v/>
      </c>
      <c r="V62" s="26" t="str">
        <f t="shared" si="12"/>
        <v/>
      </c>
      <c r="W62" s="26"/>
      <c r="X62" s="26"/>
      <c r="Y62" s="26"/>
      <c r="Z62" s="26"/>
      <c r="AA62" s="35"/>
    </row>
    <row r="63" spans="1:27" ht="67.5" customHeight="1">
      <c r="A63" s="10" t="str">
        <f>IF(K63="","",$I$6&amp;"_"&amp;ROW()-21-COUNTBLANK($K$22:K63))</f>
        <v>DM_36</v>
      </c>
      <c r="B63" s="184" t="s">
        <v>203</v>
      </c>
      <c r="C63" s="190"/>
      <c r="D63" s="191"/>
      <c r="E63" s="184" t="s">
        <v>201</v>
      </c>
      <c r="F63" s="190"/>
      <c r="G63" s="191"/>
      <c r="H63" s="185"/>
      <c r="I63" s="88"/>
      <c r="J63" s="81"/>
      <c r="K63" s="185" t="s">
        <v>204</v>
      </c>
      <c r="L63" s="88"/>
      <c r="M63" s="81"/>
      <c r="N63" s="16"/>
      <c r="O63" s="16"/>
      <c r="P63" s="16"/>
      <c r="Q63" s="16" t="str">
        <f t="shared" si="10"/>
        <v/>
      </c>
      <c r="R63" s="26"/>
      <c r="S63" s="26"/>
      <c r="T63" s="26"/>
      <c r="U63" s="26" t="str">
        <f t="shared" si="11"/>
        <v/>
      </c>
      <c r="V63" s="26" t="str">
        <f t="shared" si="12"/>
        <v/>
      </c>
      <c r="W63" s="26"/>
      <c r="X63" s="26"/>
      <c r="Y63" s="26"/>
      <c r="Z63" s="26"/>
      <c r="AA63" s="35"/>
    </row>
    <row r="64" spans="1:27" ht="67.5" customHeight="1">
      <c r="A64" s="10" t="str">
        <f>IF(K64="","",$I$6&amp;"_"&amp;ROW()-21-COUNTBLANK($K$22:K64))</f>
        <v/>
      </c>
      <c r="B64" s="184"/>
      <c r="C64" s="190"/>
      <c r="D64" s="191"/>
      <c r="E64" s="184"/>
      <c r="F64" s="190"/>
      <c r="G64" s="191"/>
      <c r="H64" s="185"/>
      <c r="I64" s="88"/>
      <c r="J64" s="81"/>
      <c r="K64" s="185"/>
      <c r="L64" s="88"/>
      <c r="M64" s="81"/>
      <c r="N64" s="16"/>
      <c r="O64" s="16"/>
      <c r="P64" s="16"/>
      <c r="Q64" s="16" t="str">
        <f t="shared" si="10"/>
        <v/>
      </c>
      <c r="R64" s="26"/>
      <c r="S64" s="26"/>
      <c r="T64" s="26"/>
      <c r="U64" s="26" t="str">
        <f t="shared" si="11"/>
        <v/>
      </c>
      <c r="V64" s="26" t="str">
        <f t="shared" si="12"/>
        <v/>
      </c>
      <c r="W64" s="26"/>
      <c r="X64" s="26"/>
      <c r="Y64" s="26"/>
      <c r="Z64" s="26"/>
      <c r="AA64" s="35"/>
    </row>
  </sheetData>
  <mergeCells count="181">
    <mergeCell ref="B63:D63"/>
    <mergeCell ref="E63:G63"/>
    <mergeCell ref="H63:J63"/>
    <mergeCell ref="K63:M63"/>
    <mergeCell ref="B64:D64"/>
    <mergeCell ref="E64:G64"/>
    <mergeCell ref="H64:J64"/>
    <mergeCell ref="K64:M64"/>
    <mergeCell ref="B61:D61"/>
    <mergeCell ref="E61:G61"/>
    <mergeCell ref="H61:J61"/>
    <mergeCell ref="K61:M61"/>
    <mergeCell ref="B62:D62"/>
    <mergeCell ref="E62:G62"/>
    <mergeCell ref="H62:J62"/>
    <mergeCell ref="K62:M62"/>
    <mergeCell ref="B59:D59"/>
    <mergeCell ref="E59:G59"/>
    <mergeCell ref="H59:J59"/>
    <mergeCell ref="K59:M59"/>
    <mergeCell ref="B60:D60"/>
    <mergeCell ref="E60:G60"/>
    <mergeCell ref="H60:J60"/>
    <mergeCell ref="K60:M60"/>
    <mergeCell ref="B57:D57"/>
    <mergeCell ref="E57:G57"/>
    <mergeCell ref="H57:J57"/>
    <mergeCell ref="K57:M57"/>
    <mergeCell ref="B58:D58"/>
    <mergeCell ref="E58:G58"/>
    <mergeCell ref="H58:J58"/>
    <mergeCell ref="K58:M58"/>
    <mergeCell ref="B55:D55"/>
    <mergeCell ref="E55:G55"/>
    <mergeCell ref="H55:J55"/>
    <mergeCell ref="K55:M55"/>
    <mergeCell ref="B56:D56"/>
    <mergeCell ref="E56:G56"/>
    <mergeCell ref="H56:J56"/>
    <mergeCell ref="K56:M56"/>
    <mergeCell ref="B53:D53"/>
    <mergeCell ref="E53:G53"/>
    <mergeCell ref="H53:J53"/>
    <mergeCell ref="K53:M53"/>
    <mergeCell ref="B54:D54"/>
    <mergeCell ref="E54:G54"/>
    <mergeCell ref="H54:J54"/>
    <mergeCell ref="K54:M54"/>
    <mergeCell ref="B51:D51"/>
    <mergeCell ref="E51:G51"/>
    <mergeCell ref="H51:J51"/>
    <mergeCell ref="K51:M51"/>
    <mergeCell ref="B52:D52"/>
    <mergeCell ref="E52:G52"/>
    <mergeCell ref="H52:J52"/>
    <mergeCell ref="K52:M52"/>
    <mergeCell ref="B49:D49"/>
    <mergeCell ref="E49:G49"/>
    <mergeCell ref="H49:J49"/>
    <mergeCell ref="K49:M49"/>
    <mergeCell ref="B50:D50"/>
    <mergeCell ref="E50:G50"/>
    <mergeCell ref="H50:J50"/>
    <mergeCell ref="K50:M50"/>
    <mergeCell ref="B46:Z46"/>
    <mergeCell ref="B47:D47"/>
    <mergeCell ref="E47:G47"/>
    <mergeCell ref="H47:J47"/>
    <mergeCell ref="K47:M47"/>
    <mergeCell ref="B48:D48"/>
    <mergeCell ref="E48:G48"/>
    <mergeCell ref="H48:J48"/>
    <mergeCell ref="K48:M48"/>
    <mergeCell ref="B44:D44"/>
    <mergeCell ref="E44:G44"/>
    <mergeCell ref="H44:J44"/>
    <mergeCell ref="K44:M44"/>
    <mergeCell ref="B45:D45"/>
    <mergeCell ref="E45:G45"/>
    <mergeCell ref="H45:J45"/>
    <mergeCell ref="K45:M45"/>
    <mergeCell ref="B41:D41"/>
    <mergeCell ref="E41:G41"/>
    <mergeCell ref="H41:J41"/>
    <mergeCell ref="K41:M41"/>
    <mergeCell ref="B42:M42"/>
    <mergeCell ref="B43:D43"/>
    <mergeCell ref="E43:G43"/>
    <mergeCell ref="H43:J43"/>
    <mergeCell ref="K43:M43"/>
    <mergeCell ref="B39:D39"/>
    <mergeCell ref="E39:G39"/>
    <mergeCell ref="H39:J39"/>
    <mergeCell ref="K39:M39"/>
    <mergeCell ref="B40:D40"/>
    <mergeCell ref="E40:G40"/>
    <mergeCell ref="H40:J40"/>
    <mergeCell ref="K40:M40"/>
    <mergeCell ref="B36:D36"/>
    <mergeCell ref="E36:G36"/>
    <mergeCell ref="H36:J36"/>
    <mergeCell ref="K36:M36"/>
    <mergeCell ref="B37:M37"/>
    <mergeCell ref="B38:D38"/>
    <mergeCell ref="E38:G38"/>
    <mergeCell ref="H38:J38"/>
    <mergeCell ref="K38:M38"/>
    <mergeCell ref="B33:M33"/>
    <mergeCell ref="B34:D34"/>
    <mergeCell ref="E34:G34"/>
    <mergeCell ref="H34:J34"/>
    <mergeCell ref="K34:M34"/>
    <mergeCell ref="B35:D35"/>
    <mergeCell ref="E35:G35"/>
    <mergeCell ref="H35:J35"/>
    <mergeCell ref="K35:M35"/>
    <mergeCell ref="B31:D31"/>
    <mergeCell ref="E31:G31"/>
    <mergeCell ref="H31:J31"/>
    <mergeCell ref="K31:M31"/>
    <mergeCell ref="B32:D32"/>
    <mergeCell ref="E32:G32"/>
    <mergeCell ref="H32:J32"/>
    <mergeCell ref="K32:M32"/>
    <mergeCell ref="B29:D29"/>
    <mergeCell ref="E29:G29"/>
    <mergeCell ref="H29:J29"/>
    <mergeCell ref="K29:M29"/>
    <mergeCell ref="B30:D30"/>
    <mergeCell ref="E30:G30"/>
    <mergeCell ref="H30:J30"/>
    <mergeCell ref="K30:M30"/>
    <mergeCell ref="B26:Z26"/>
    <mergeCell ref="B27:M27"/>
    <mergeCell ref="B28:D28"/>
    <mergeCell ref="E28:G28"/>
    <mergeCell ref="H28:J28"/>
    <mergeCell ref="K28:M28"/>
    <mergeCell ref="B24:D24"/>
    <mergeCell ref="E24:G24"/>
    <mergeCell ref="H24:J24"/>
    <mergeCell ref="K24:M24"/>
    <mergeCell ref="B25:D25"/>
    <mergeCell ref="E25:G25"/>
    <mergeCell ref="H25:J25"/>
    <mergeCell ref="K25:M25"/>
    <mergeCell ref="B21:Z21"/>
    <mergeCell ref="B22:D22"/>
    <mergeCell ref="E22:G22"/>
    <mergeCell ref="H22:J22"/>
    <mergeCell ref="K22:M22"/>
    <mergeCell ref="B23:D23"/>
    <mergeCell ref="E23:G23"/>
    <mergeCell ref="H23:J23"/>
    <mergeCell ref="K23:M23"/>
    <mergeCell ref="N19:P19"/>
    <mergeCell ref="Q19:Q20"/>
    <mergeCell ref="R19:R20"/>
    <mergeCell ref="S19:S20"/>
    <mergeCell ref="T19:T20"/>
    <mergeCell ref="U19:U20"/>
    <mergeCell ref="G16:H17"/>
    <mergeCell ref="I16:K17"/>
    <mergeCell ref="A19:A20"/>
    <mergeCell ref="B19:D20"/>
    <mergeCell ref="E19:G20"/>
    <mergeCell ref="H19:J20"/>
    <mergeCell ref="K19:M20"/>
    <mergeCell ref="G10:H11"/>
    <mergeCell ref="I10:K11"/>
    <mergeCell ref="G12:H13"/>
    <mergeCell ref="I12:K13"/>
    <mergeCell ref="G14:H15"/>
    <mergeCell ref="I14:K15"/>
    <mergeCell ref="G1:K3"/>
    <mergeCell ref="G4:H5"/>
    <mergeCell ref="I4:K5"/>
    <mergeCell ref="G6:H7"/>
    <mergeCell ref="I6:K7"/>
    <mergeCell ref="G8:H9"/>
    <mergeCell ref="I8:K9"/>
  </mergeCells>
  <conditionalFormatting sqref="N28:Q28 N34:Q36 B21:AA26">
    <cfRule type="cellIs" dxfId="91" priority="85" operator="equal">
      <formula>"P"</formula>
    </cfRule>
  </conditionalFormatting>
  <conditionalFormatting sqref="N28:Q28 N34:Q36 B21:AA26">
    <cfRule type="cellIs" dxfId="90" priority="86" operator="equal">
      <formula>"F"</formula>
    </cfRule>
  </conditionalFormatting>
  <conditionalFormatting sqref="N28:Q28 N34:Q36 B21:AA26">
    <cfRule type="cellIs" dxfId="89" priority="87" operator="equal">
      <formula>"PE"</formula>
    </cfRule>
  </conditionalFormatting>
  <conditionalFormatting sqref="N28:Q28 A19:AA21 B22:AA26 A22:A28 N34:Q36 A34:A36 A46:A47 A49">
    <cfRule type="cellIs" dxfId="88" priority="88" operator="equal">
      <formula>"Reopen"</formula>
    </cfRule>
  </conditionalFormatting>
  <conditionalFormatting sqref="B46:AA46">
    <cfRule type="cellIs" dxfId="87" priority="81" operator="equal">
      <formula>"P"</formula>
    </cfRule>
  </conditionalFormatting>
  <conditionalFormatting sqref="B46:AA46">
    <cfRule type="cellIs" dxfId="86" priority="82" operator="equal">
      <formula>"F"</formula>
    </cfRule>
  </conditionalFormatting>
  <conditionalFormatting sqref="B46:AA46">
    <cfRule type="cellIs" dxfId="85" priority="83" operator="equal">
      <formula>"PE"</formula>
    </cfRule>
  </conditionalFormatting>
  <conditionalFormatting sqref="B46:AA46">
    <cfRule type="cellIs" dxfId="84" priority="84" operator="equal">
      <formula>"Reopen"</formula>
    </cfRule>
  </conditionalFormatting>
  <conditionalFormatting sqref="N47:Q47">
    <cfRule type="cellIs" dxfId="83" priority="77" operator="equal">
      <formula>"P"</formula>
    </cfRule>
  </conditionalFormatting>
  <conditionalFormatting sqref="N47:Q47">
    <cfRule type="cellIs" dxfId="82" priority="78" operator="equal">
      <formula>"F"</formula>
    </cfRule>
  </conditionalFormatting>
  <conditionalFormatting sqref="N47:Q47">
    <cfRule type="cellIs" dxfId="81" priority="79" operator="equal">
      <formula>"PE"</formula>
    </cfRule>
  </conditionalFormatting>
  <conditionalFormatting sqref="N47:Q47">
    <cfRule type="cellIs" dxfId="80" priority="80" operator="equal">
      <formula>"Reopen"</formula>
    </cfRule>
  </conditionalFormatting>
  <conditionalFormatting sqref="N49:Q49">
    <cfRule type="cellIs" dxfId="79" priority="73" operator="equal">
      <formula>"P"</formula>
    </cfRule>
  </conditionalFormatting>
  <conditionalFormatting sqref="N49:Q49">
    <cfRule type="cellIs" dxfId="78" priority="74" operator="equal">
      <formula>"F"</formula>
    </cfRule>
  </conditionalFormatting>
  <conditionalFormatting sqref="N49:Q49">
    <cfRule type="cellIs" dxfId="77" priority="75" operator="equal">
      <formula>"PE"</formula>
    </cfRule>
  </conditionalFormatting>
  <conditionalFormatting sqref="N49:Q49">
    <cfRule type="cellIs" dxfId="76" priority="76" operator="equal">
      <formula>"Reopen"</formula>
    </cfRule>
  </conditionalFormatting>
  <conditionalFormatting sqref="N29:Q32">
    <cfRule type="cellIs" dxfId="75" priority="69" operator="equal">
      <formula>"P"</formula>
    </cfRule>
  </conditionalFormatting>
  <conditionalFormatting sqref="N29:Q32">
    <cfRule type="cellIs" dxfId="74" priority="70" operator="equal">
      <formula>"F"</formula>
    </cfRule>
  </conditionalFormatting>
  <conditionalFormatting sqref="N29:Q32">
    <cfRule type="cellIs" dxfId="73" priority="71" operator="equal">
      <formula>"PE"</formula>
    </cfRule>
  </conditionalFormatting>
  <conditionalFormatting sqref="A29:A32 N29:Q32">
    <cfRule type="cellIs" dxfId="72" priority="72" operator="equal">
      <formula>"Reopen"</formula>
    </cfRule>
  </conditionalFormatting>
  <conditionalFormatting sqref="A33">
    <cfRule type="cellIs" dxfId="71" priority="68" operator="equal">
      <formula>"Reopen"</formula>
    </cfRule>
  </conditionalFormatting>
  <conditionalFormatting sqref="N39:Q41">
    <cfRule type="cellIs" dxfId="70" priority="64" operator="equal">
      <formula>"P"</formula>
    </cfRule>
  </conditionalFormatting>
  <conditionalFormatting sqref="N39:Q41">
    <cfRule type="cellIs" dxfId="69" priority="65" operator="equal">
      <formula>"F"</formula>
    </cfRule>
  </conditionalFormatting>
  <conditionalFormatting sqref="N39:Q41">
    <cfRule type="cellIs" dxfId="68" priority="66" operator="equal">
      <formula>"PE"</formula>
    </cfRule>
  </conditionalFormatting>
  <conditionalFormatting sqref="N39:Q41 A39:A41">
    <cfRule type="cellIs" dxfId="67" priority="67" operator="equal">
      <formula>"Reopen"</formula>
    </cfRule>
  </conditionalFormatting>
  <conditionalFormatting sqref="A37">
    <cfRule type="cellIs" dxfId="66" priority="63" operator="equal">
      <formula>"Reopen"</formula>
    </cfRule>
  </conditionalFormatting>
  <conditionalFormatting sqref="N38:Q38">
    <cfRule type="cellIs" dxfId="65" priority="59" operator="equal">
      <formula>"P"</formula>
    </cfRule>
  </conditionalFormatting>
  <conditionalFormatting sqref="N38:Q38">
    <cfRule type="cellIs" dxfId="64" priority="60" operator="equal">
      <formula>"F"</formula>
    </cfRule>
  </conditionalFormatting>
  <conditionalFormatting sqref="N38:Q38">
    <cfRule type="cellIs" dxfId="63" priority="61" operator="equal">
      <formula>"PE"</formula>
    </cfRule>
  </conditionalFormatting>
  <conditionalFormatting sqref="A38 N38:Q38">
    <cfRule type="cellIs" dxfId="62" priority="62" operator="equal">
      <formula>"Reopen"</formula>
    </cfRule>
  </conditionalFormatting>
  <conditionalFormatting sqref="A50">
    <cfRule type="cellIs" dxfId="61" priority="58" operator="equal">
      <formula>"Reopen"</formula>
    </cfRule>
  </conditionalFormatting>
  <conditionalFormatting sqref="N50:Q50">
    <cfRule type="cellIs" dxfId="60" priority="54" operator="equal">
      <formula>"P"</formula>
    </cfRule>
  </conditionalFormatting>
  <conditionalFormatting sqref="N50:Q50">
    <cfRule type="cellIs" dxfId="59" priority="55" operator="equal">
      <formula>"F"</formula>
    </cfRule>
  </conditionalFormatting>
  <conditionalFormatting sqref="N50:Q50">
    <cfRule type="cellIs" dxfId="58" priority="56" operator="equal">
      <formula>"PE"</formula>
    </cfRule>
  </conditionalFormatting>
  <conditionalFormatting sqref="N50:Q50">
    <cfRule type="cellIs" dxfId="57" priority="57" operator="equal">
      <formula>"Reopen"</formula>
    </cfRule>
  </conditionalFormatting>
  <conditionalFormatting sqref="N44:Q44">
    <cfRule type="cellIs" dxfId="56" priority="50" operator="equal">
      <formula>"P"</formula>
    </cfRule>
  </conditionalFormatting>
  <conditionalFormatting sqref="N44:Q44">
    <cfRule type="cellIs" dxfId="55" priority="51" operator="equal">
      <formula>"F"</formula>
    </cfRule>
  </conditionalFormatting>
  <conditionalFormatting sqref="N44:Q44">
    <cfRule type="cellIs" dxfId="54" priority="52" operator="equal">
      <formula>"PE"</formula>
    </cfRule>
  </conditionalFormatting>
  <conditionalFormatting sqref="N44:Q44 A44">
    <cfRule type="cellIs" dxfId="53" priority="53" operator="equal">
      <formula>"Reopen"</formula>
    </cfRule>
  </conditionalFormatting>
  <conditionalFormatting sqref="A42">
    <cfRule type="cellIs" dxfId="52" priority="49" operator="equal">
      <formula>"Reopen"</formula>
    </cfRule>
  </conditionalFormatting>
  <conditionalFormatting sqref="N43:Q43">
    <cfRule type="cellIs" dxfId="51" priority="45" operator="equal">
      <formula>"P"</formula>
    </cfRule>
  </conditionalFormatting>
  <conditionalFormatting sqref="N43:Q43">
    <cfRule type="cellIs" dxfId="50" priority="46" operator="equal">
      <formula>"F"</formula>
    </cfRule>
  </conditionalFormatting>
  <conditionalFormatting sqref="N43:Q43">
    <cfRule type="cellIs" dxfId="49" priority="47" operator="equal">
      <formula>"PE"</formula>
    </cfRule>
  </conditionalFormatting>
  <conditionalFormatting sqref="A43 N43:Q43">
    <cfRule type="cellIs" dxfId="48" priority="48" operator="equal">
      <formula>"Reopen"</formula>
    </cfRule>
  </conditionalFormatting>
  <conditionalFormatting sqref="N45:Q45">
    <cfRule type="cellIs" dxfId="47" priority="41" operator="equal">
      <formula>"P"</formula>
    </cfRule>
  </conditionalFormatting>
  <conditionalFormatting sqref="N45:Q45">
    <cfRule type="cellIs" dxfId="46" priority="42" operator="equal">
      <formula>"F"</formula>
    </cfRule>
  </conditionalFormatting>
  <conditionalFormatting sqref="N45:Q45">
    <cfRule type="cellIs" dxfId="45" priority="43" operator="equal">
      <formula>"PE"</formula>
    </cfRule>
  </conditionalFormatting>
  <conditionalFormatting sqref="N45:Q45 A45">
    <cfRule type="cellIs" dxfId="44" priority="44" operator="equal">
      <formula>"Reopen"</formula>
    </cfRule>
  </conditionalFormatting>
  <conditionalFormatting sqref="A51:A54">
    <cfRule type="cellIs" dxfId="43" priority="40" operator="equal">
      <formula>"Reopen"</formula>
    </cfRule>
  </conditionalFormatting>
  <conditionalFormatting sqref="N51:Q54">
    <cfRule type="cellIs" dxfId="42" priority="36" operator="equal">
      <formula>"P"</formula>
    </cfRule>
  </conditionalFormatting>
  <conditionalFormatting sqref="N51:Q54">
    <cfRule type="cellIs" dxfId="41" priority="37" operator="equal">
      <formula>"F"</formula>
    </cfRule>
  </conditionalFormatting>
  <conditionalFormatting sqref="N51:Q54">
    <cfRule type="cellIs" dxfId="40" priority="38" operator="equal">
      <formula>"PE"</formula>
    </cfRule>
  </conditionalFormatting>
  <conditionalFormatting sqref="N51:Q54">
    <cfRule type="cellIs" dxfId="39" priority="39" operator="equal">
      <formula>"Reopen"</formula>
    </cfRule>
  </conditionalFormatting>
  <conditionalFormatting sqref="A48">
    <cfRule type="cellIs" dxfId="38" priority="35" operator="equal">
      <formula>"Reopen"</formula>
    </cfRule>
  </conditionalFormatting>
  <conditionalFormatting sqref="N48:Q48">
    <cfRule type="cellIs" dxfId="37" priority="31" operator="equal">
      <formula>"P"</formula>
    </cfRule>
  </conditionalFormatting>
  <conditionalFormatting sqref="N48:Q48">
    <cfRule type="cellIs" dxfId="36" priority="32" operator="equal">
      <formula>"F"</formula>
    </cfRule>
  </conditionalFormatting>
  <conditionalFormatting sqref="N48:Q48">
    <cfRule type="cellIs" dxfId="35" priority="33" operator="equal">
      <formula>"PE"</formula>
    </cfRule>
  </conditionalFormatting>
  <conditionalFormatting sqref="N48:Q48">
    <cfRule type="cellIs" dxfId="34" priority="34" operator="equal">
      <formula>"Reopen"</formula>
    </cfRule>
  </conditionalFormatting>
  <conditionalFormatting sqref="A55">
    <cfRule type="cellIs" dxfId="33" priority="30" operator="equal">
      <formula>"Reopen"</formula>
    </cfRule>
  </conditionalFormatting>
  <conditionalFormatting sqref="N55:Q55">
    <cfRule type="cellIs" dxfId="32" priority="26" operator="equal">
      <formula>"P"</formula>
    </cfRule>
  </conditionalFormatting>
  <conditionalFormatting sqref="N55:Q55">
    <cfRule type="cellIs" dxfId="31" priority="27" operator="equal">
      <formula>"F"</formula>
    </cfRule>
  </conditionalFormatting>
  <conditionalFormatting sqref="N55:Q55">
    <cfRule type="cellIs" dxfId="30" priority="28" operator="equal">
      <formula>"PE"</formula>
    </cfRule>
  </conditionalFormatting>
  <conditionalFormatting sqref="N55:Q55">
    <cfRule type="cellIs" dxfId="29" priority="29" operator="equal">
      <formula>"Reopen"</formula>
    </cfRule>
  </conditionalFormatting>
  <conditionalFormatting sqref="A56:A57">
    <cfRule type="cellIs" dxfId="28" priority="25" operator="equal">
      <formula>"Reopen"</formula>
    </cfRule>
  </conditionalFormatting>
  <conditionalFormatting sqref="N56:Q57">
    <cfRule type="cellIs" dxfId="27" priority="21" operator="equal">
      <formula>"P"</formula>
    </cfRule>
  </conditionalFormatting>
  <conditionalFormatting sqref="N56:Q57">
    <cfRule type="cellIs" dxfId="26" priority="22" operator="equal">
      <formula>"F"</formula>
    </cfRule>
  </conditionalFormatting>
  <conditionalFormatting sqref="N56:Q57">
    <cfRule type="cellIs" dxfId="25" priority="23" operator="equal">
      <formula>"PE"</formula>
    </cfRule>
  </conditionalFormatting>
  <conditionalFormatting sqref="N56:Q57">
    <cfRule type="cellIs" dxfId="24" priority="24" operator="equal">
      <formula>"Reopen"</formula>
    </cfRule>
  </conditionalFormatting>
  <conditionalFormatting sqref="A58">
    <cfRule type="cellIs" dxfId="23" priority="20" operator="equal">
      <formula>"Reopen"</formula>
    </cfRule>
  </conditionalFormatting>
  <conditionalFormatting sqref="N58:Q58">
    <cfRule type="cellIs" dxfId="22" priority="16" operator="equal">
      <formula>"P"</formula>
    </cfRule>
  </conditionalFormatting>
  <conditionalFormatting sqref="N58:Q58">
    <cfRule type="cellIs" dxfId="21" priority="17" operator="equal">
      <formula>"F"</formula>
    </cfRule>
  </conditionalFormatting>
  <conditionalFormatting sqref="N58:Q58">
    <cfRule type="cellIs" dxfId="20" priority="18" operator="equal">
      <formula>"PE"</formula>
    </cfRule>
  </conditionalFormatting>
  <conditionalFormatting sqref="N58:Q58">
    <cfRule type="cellIs" dxfId="19" priority="19" operator="equal">
      <formula>"Reopen"</formula>
    </cfRule>
  </conditionalFormatting>
  <conditionalFormatting sqref="A59">
    <cfRule type="cellIs" dxfId="18" priority="15" operator="equal">
      <formula>"Reopen"</formula>
    </cfRule>
  </conditionalFormatting>
  <conditionalFormatting sqref="N59:Q59">
    <cfRule type="cellIs" dxfId="17" priority="11" operator="equal">
      <formula>"P"</formula>
    </cfRule>
  </conditionalFormatting>
  <conditionalFormatting sqref="N59:Q59">
    <cfRule type="cellIs" dxfId="16" priority="12" operator="equal">
      <formula>"F"</formula>
    </cfRule>
  </conditionalFormatting>
  <conditionalFormatting sqref="N59:Q59">
    <cfRule type="cellIs" dxfId="15" priority="13" operator="equal">
      <formula>"PE"</formula>
    </cfRule>
  </conditionalFormatting>
  <conditionalFormatting sqref="N59:Q59">
    <cfRule type="cellIs" dxfId="14" priority="14" operator="equal">
      <formula>"Reopen"</formula>
    </cfRule>
  </conditionalFormatting>
  <conditionalFormatting sqref="A60 A62:A64">
    <cfRule type="cellIs" dxfId="13" priority="10" operator="equal">
      <formula>"Reopen"</formula>
    </cfRule>
  </conditionalFormatting>
  <conditionalFormatting sqref="N60:Q60 N62:Q64">
    <cfRule type="cellIs" dxfId="12" priority="6" operator="equal">
      <formula>"P"</formula>
    </cfRule>
  </conditionalFormatting>
  <conditionalFormatting sqref="N60:Q60 N62:Q64">
    <cfRule type="cellIs" dxfId="11" priority="7" operator="equal">
      <formula>"F"</formula>
    </cfRule>
  </conditionalFormatting>
  <conditionalFormatting sqref="N60:Q60 N62:Q64">
    <cfRule type="cellIs" dxfId="10" priority="8" operator="equal">
      <formula>"PE"</formula>
    </cfRule>
  </conditionalFormatting>
  <conditionalFormatting sqref="N60:Q60 N62:Q64">
    <cfRule type="cellIs" dxfId="9" priority="9" operator="equal">
      <formula>"Reopen"</formula>
    </cfRule>
  </conditionalFormatting>
  <conditionalFormatting sqref="A61">
    <cfRule type="cellIs" dxfId="8" priority="5" operator="equal">
      <formula>"Reopen"</formula>
    </cfRule>
  </conditionalFormatting>
  <conditionalFormatting sqref="N61:Q61">
    <cfRule type="cellIs" dxfId="7" priority="1" operator="equal">
      <formula>"P"</formula>
    </cfRule>
  </conditionalFormatting>
  <conditionalFormatting sqref="N61:Q61">
    <cfRule type="cellIs" dxfId="6" priority="2" operator="equal">
      <formula>"F"</formula>
    </cfRule>
  </conditionalFormatting>
  <conditionalFormatting sqref="N61:Q61">
    <cfRule type="cellIs" dxfId="5" priority="3" operator="equal">
      <formula>"PE"</formula>
    </cfRule>
  </conditionalFormatting>
  <conditionalFormatting sqref="N61:Q61">
    <cfRule type="cellIs" dxfId="4" priority="4" operator="equal">
      <formula>"Reopen"</formula>
    </cfRule>
  </conditionalFormatting>
  <dataValidations count="1">
    <dataValidation type="list" allowBlank="1" sqref="N28:P32 N34:P36 N38:P41 N43:P45 N22:P25 N47:P64" xr:uid="{00000000-0002-0000-0700-000000000000}">
      <formula1>"P,F,Reopen,PE"</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7"/>
  <sheetViews>
    <sheetView showGridLines="0" workbookViewId="0"/>
  </sheetViews>
  <sheetFormatPr defaultColWidth="14.42578125" defaultRowHeight="15.75" customHeight="1"/>
  <sheetData>
    <row r="1" spans="1:27" ht="12.75">
      <c r="A1" s="1"/>
      <c r="B1" s="1"/>
      <c r="C1" s="1"/>
      <c r="D1" s="1"/>
      <c r="E1" s="1"/>
      <c r="F1" s="1"/>
      <c r="G1" s="124" t="s">
        <v>0</v>
      </c>
      <c r="H1" s="83"/>
      <c r="I1" s="83"/>
      <c r="J1" s="83"/>
      <c r="K1" s="83"/>
      <c r="L1" s="1"/>
      <c r="M1" s="1"/>
      <c r="N1" s="1"/>
      <c r="O1" s="1"/>
      <c r="P1" s="1"/>
      <c r="Q1" s="1"/>
      <c r="R1" s="1"/>
      <c r="S1" s="1"/>
      <c r="T1" s="1"/>
      <c r="U1" s="1"/>
      <c r="V1" s="1"/>
      <c r="W1" s="1"/>
      <c r="X1" s="1"/>
      <c r="Y1" s="1"/>
      <c r="Z1" s="1"/>
      <c r="AA1" s="1"/>
    </row>
    <row r="2" spans="1:27" ht="12.75">
      <c r="A2" s="1"/>
      <c r="B2" s="1"/>
      <c r="C2" s="1"/>
      <c r="D2" s="1"/>
      <c r="E2" s="1"/>
      <c r="F2" s="1"/>
      <c r="G2" s="83"/>
      <c r="H2" s="83"/>
      <c r="I2" s="83"/>
      <c r="J2" s="83"/>
      <c r="K2" s="83"/>
      <c r="L2" s="1"/>
      <c r="M2" s="1"/>
      <c r="N2" s="1"/>
      <c r="O2" s="1"/>
      <c r="P2" s="1"/>
      <c r="Q2" s="1"/>
      <c r="R2" s="1"/>
      <c r="S2" s="1"/>
      <c r="T2" s="1"/>
      <c r="U2" s="1"/>
      <c r="V2" s="1"/>
      <c r="W2" s="1"/>
      <c r="X2" s="1"/>
      <c r="Y2" s="1"/>
      <c r="Z2" s="1"/>
      <c r="AA2" s="1"/>
    </row>
    <row r="3" spans="1:27" ht="12.75">
      <c r="A3" s="1"/>
      <c r="B3" s="1"/>
      <c r="C3" s="1"/>
      <c r="D3" s="1"/>
      <c r="E3" s="1"/>
      <c r="F3" s="1"/>
      <c r="G3" s="83"/>
      <c r="H3" s="83"/>
      <c r="I3" s="83"/>
      <c r="J3" s="83"/>
      <c r="K3" s="83"/>
      <c r="L3" s="1"/>
      <c r="M3" s="1"/>
      <c r="N3" s="1"/>
      <c r="O3" s="1"/>
      <c r="P3" s="1"/>
      <c r="Q3" s="1"/>
      <c r="R3" s="1"/>
      <c r="S3" s="1"/>
      <c r="T3" s="1"/>
      <c r="U3" s="1"/>
      <c r="V3" s="1"/>
      <c r="W3" s="1"/>
      <c r="X3" s="1"/>
      <c r="Y3" s="1"/>
      <c r="Z3" s="1"/>
      <c r="AA3" s="1"/>
    </row>
    <row r="4" spans="1:27" ht="12.75">
      <c r="A4" s="1"/>
      <c r="B4" s="1"/>
      <c r="C4" s="1"/>
      <c r="D4" s="1"/>
      <c r="E4" s="1"/>
      <c r="F4" s="2"/>
      <c r="G4" s="125" t="s">
        <v>2</v>
      </c>
      <c r="H4" s="122"/>
      <c r="I4" s="120" t="s">
        <v>109</v>
      </c>
      <c r="J4" s="121"/>
      <c r="K4" s="122"/>
      <c r="L4" s="1"/>
      <c r="M4" s="1"/>
      <c r="N4" s="1"/>
      <c r="O4" s="1"/>
      <c r="P4" s="1"/>
      <c r="Q4" s="1"/>
      <c r="R4" s="1"/>
      <c r="S4" s="1"/>
      <c r="T4" s="1"/>
      <c r="U4" s="1"/>
      <c r="V4" s="1"/>
      <c r="W4" s="1"/>
      <c r="X4" s="1"/>
      <c r="Y4" s="1"/>
      <c r="Z4" s="1"/>
      <c r="AA4" s="1"/>
    </row>
    <row r="5" spans="1:27" ht="12.75">
      <c r="A5" s="1"/>
      <c r="B5" s="1"/>
      <c r="C5" s="1"/>
      <c r="D5" s="1"/>
      <c r="E5" s="1"/>
      <c r="F5" s="2"/>
      <c r="G5" s="123"/>
      <c r="H5" s="81"/>
      <c r="I5" s="123"/>
      <c r="J5" s="88"/>
      <c r="K5" s="81"/>
      <c r="L5" s="1"/>
      <c r="M5" s="1"/>
      <c r="N5" s="1"/>
      <c r="O5" s="1"/>
      <c r="P5" s="1"/>
      <c r="Q5" s="1"/>
      <c r="R5" s="1"/>
      <c r="S5" s="1"/>
      <c r="T5" s="1"/>
      <c r="U5" s="1"/>
      <c r="V5" s="1"/>
      <c r="W5" s="1"/>
      <c r="X5" s="1"/>
      <c r="Y5" s="1"/>
      <c r="Z5" s="1"/>
      <c r="AA5" s="1"/>
    </row>
    <row r="6" spans="1:27" ht="12.75">
      <c r="A6" s="1"/>
      <c r="B6" s="1"/>
      <c r="C6" s="1"/>
      <c r="D6" s="1"/>
      <c r="E6" s="1"/>
      <c r="F6" s="2"/>
      <c r="G6" s="109" t="s">
        <v>4</v>
      </c>
      <c r="H6" s="84"/>
      <c r="I6" s="126" t="s">
        <v>116</v>
      </c>
      <c r="J6" s="83"/>
      <c r="K6" s="84"/>
      <c r="L6" s="1"/>
      <c r="M6" s="1"/>
      <c r="N6" s="1"/>
      <c r="O6" s="1"/>
      <c r="P6" s="1"/>
      <c r="Q6" s="1"/>
      <c r="R6" s="1"/>
      <c r="S6" s="1"/>
      <c r="T6" s="1"/>
      <c r="U6" s="1"/>
      <c r="V6" s="1"/>
      <c r="W6" s="1"/>
      <c r="X6" s="1"/>
      <c r="Y6" s="1"/>
      <c r="Z6" s="1"/>
      <c r="AA6" s="1"/>
    </row>
    <row r="7" spans="1:27" ht="12.75">
      <c r="A7" s="1"/>
      <c r="B7" s="1"/>
      <c r="C7" s="1"/>
      <c r="D7" s="1"/>
      <c r="E7" s="1"/>
      <c r="F7" s="2"/>
      <c r="G7" s="88"/>
      <c r="H7" s="81"/>
      <c r="I7" s="88"/>
      <c r="J7" s="88"/>
      <c r="K7" s="81"/>
      <c r="L7" s="1"/>
      <c r="M7" s="1"/>
      <c r="N7" s="1"/>
      <c r="O7" s="1"/>
      <c r="P7" s="1"/>
      <c r="Q7" s="1"/>
      <c r="R7" s="1"/>
      <c r="S7" s="1"/>
      <c r="T7" s="1"/>
      <c r="U7" s="1"/>
      <c r="V7" s="1"/>
      <c r="W7" s="1"/>
      <c r="X7" s="1"/>
      <c r="Y7" s="1"/>
      <c r="Z7" s="1"/>
      <c r="AA7" s="1"/>
    </row>
    <row r="8" spans="1:27" ht="12.75">
      <c r="A8" s="1"/>
      <c r="B8" s="1"/>
      <c r="C8" s="1"/>
      <c r="D8" s="1"/>
      <c r="E8" s="1"/>
      <c r="F8" s="2"/>
      <c r="G8" s="109" t="s">
        <v>9</v>
      </c>
      <c r="H8" s="84"/>
      <c r="I8" s="119">
        <f>COUNTIF($Q$22:$Q$128,"P")</f>
        <v>11</v>
      </c>
      <c r="J8" s="83"/>
      <c r="K8" s="84"/>
      <c r="L8" s="1"/>
      <c r="M8" s="1"/>
      <c r="N8" s="1"/>
      <c r="O8" s="1"/>
      <c r="P8" s="1"/>
      <c r="Q8" s="1"/>
      <c r="R8" s="1"/>
      <c r="S8" s="1"/>
      <c r="T8" s="1"/>
      <c r="U8" s="1"/>
      <c r="V8" s="1"/>
      <c r="W8" s="1"/>
      <c r="X8" s="1"/>
      <c r="Y8" s="1"/>
      <c r="Z8" s="1"/>
      <c r="AA8" s="1"/>
    </row>
    <row r="9" spans="1:27" ht="12.75">
      <c r="A9" s="1"/>
      <c r="B9" s="1"/>
      <c r="C9" s="1"/>
      <c r="D9" s="1"/>
      <c r="E9" s="1"/>
      <c r="F9" s="2"/>
      <c r="G9" s="88"/>
      <c r="H9" s="81"/>
      <c r="I9" s="88"/>
      <c r="J9" s="88"/>
      <c r="K9" s="81"/>
      <c r="L9" s="1"/>
      <c r="M9" s="1"/>
      <c r="N9" s="1"/>
      <c r="O9" s="1"/>
      <c r="P9" s="1"/>
      <c r="Q9" s="1"/>
      <c r="R9" s="1"/>
      <c r="S9" s="1"/>
      <c r="T9" s="1"/>
      <c r="U9" s="1"/>
      <c r="V9" s="1"/>
      <c r="W9" s="1"/>
      <c r="X9" s="1"/>
      <c r="Y9" s="1"/>
      <c r="Z9" s="1"/>
      <c r="AA9" s="1"/>
    </row>
    <row r="10" spans="1:27" ht="12.75">
      <c r="A10" s="1"/>
      <c r="B10" s="1"/>
      <c r="C10" s="1"/>
      <c r="D10" s="1"/>
      <c r="E10" s="1"/>
      <c r="F10" s="2"/>
      <c r="G10" s="109" t="s">
        <v>15</v>
      </c>
      <c r="H10" s="84"/>
      <c r="I10" s="127">
        <f>COUNTIF($Q$22:$Q$128,"F")</f>
        <v>0</v>
      </c>
      <c r="J10" s="83"/>
      <c r="K10" s="84"/>
      <c r="L10" s="1"/>
      <c r="M10" s="1"/>
      <c r="N10" s="1"/>
      <c r="O10" s="1"/>
      <c r="P10" s="1"/>
      <c r="Q10" s="1"/>
      <c r="R10" s="1"/>
      <c r="S10" s="1"/>
      <c r="T10" s="1"/>
      <c r="U10" s="1"/>
      <c r="V10" s="1"/>
      <c r="W10" s="1"/>
      <c r="X10" s="1"/>
      <c r="Y10" s="1"/>
      <c r="Z10" s="1"/>
      <c r="AA10" s="1"/>
    </row>
    <row r="11" spans="1:27" ht="12.75">
      <c r="A11" s="1"/>
      <c r="B11" s="1"/>
      <c r="C11" s="1"/>
      <c r="D11" s="1"/>
      <c r="E11" s="1"/>
      <c r="F11" s="2"/>
      <c r="G11" s="88"/>
      <c r="H11" s="81"/>
      <c r="I11" s="88"/>
      <c r="J11" s="88"/>
      <c r="K11" s="81"/>
      <c r="L11" s="1"/>
      <c r="M11" s="1"/>
      <c r="N11" s="1"/>
      <c r="O11" s="1"/>
      <c r="P11" s="1"/>
      <c r="Q11" s="1"/>
      <c r="R11" s="1"/>
      <c r="S11" s="1"/>
      <c r="T11" s="1"/>
      <c r="U11" s="1"/>
      <c r="V11" s="1"/>
      <c r="W11" s="1"/>
      <c r="X11" s="1"/>
      <c r="Y11" s="1"/>
      <c r="Z11" s="1"/>
      <c r="AA11" s="1"/>
    </row>
    <row r="12" spans="1:27" ht="12.75">
      <c r="A12" s="1"/>
      <c r="B12" s="1"/>
      <c r="C12" s="1"/>
      <c r="D12" s="1"/>
      <c r="E12" s="1"/>
      <c r="F12" s="2"/>
      <c r="G12" s="109" t="s">
        <v>18</v>
      </c>
      <c r="H12" s="84"/>
      <c r="I12" s="128">
        <f>COUNTIF($Q$22:$Q$128,"PE")</f>
        <v>0</v>
      </c>
      <c r="J12" s="83"/>
      <c r="K12" s="84"/>
      <c r="L12" s="1"/>
      <c r="M12" s="1"/>
      <c r="N12" s="1"/>
      <c r="O12" s="1"/>
      <c r="P12" s="1"/>
      <c r="Q12" s="1"/>
      <c r="R12" s="1"/>
      <c r="S12" s="1"/>
      <c r="T12" s="1"/>
      <c r="U12" s="1"/>
      <c r="V12" s="1"/>
      <c r="W12" s="1"/>
      <c r="X12" s="1"/>
      <c r="Y12" s="1"/>
      <c r="Z12" s="1"/>
      <c r="AA12" s="1"/>
    </row>
    <row r="13" spans="1:27" ht="12.75">
      <c r="A13" s="1"/>
      <c r="B13" s="1"/>
      <c r="C13" s="1"/>
      <c r="D13" s="1"/>
      <c r="E13" s="1"/>
      <c r="F13" s="2"/>
      <c r="G13" s="88"/>
      <c r="H13" s="81"/>
      <c r="I13" s="88"/>
      <c r="J13" s="88"/>
      <c r="K13" s="81"/>
      <c r="L13" s="1"/>
      <c r="M13" s="1"/>
      <c r="N13" s="1"/>
      <c r="O13" s="1"/>
      <c r="P13" s="1"/>
      <c r="Q13" s="1"/>
      <c r="R13" s="1"/>
      <c r="S13" s="1"/>
      <c r="T13" s="1"/>
      <c r="U13" s="1"/>
      <c r="V13" s="1"/>
      <c r="W13" s="1"/>
      <c r="X13" s="1"/>
      <c r="Y13" s="1"/>
      <c r="Z13" s="1"/>
      <c r="AA13" s="1"/>
    </row>
    <row r="14" spans="1:27" ht="12.75">
      <c r="A14" s="1"/>
      <c r="B14" s="1"/>
      <c r="C14" s="1"/>
      <c r="D14" s="1"/>
      <c r="E14" s="1"/>
      <c r="F14" s="2"/>
      <c r="G14" s="109" t="s">
        <v>19</v>
      </c>
      <c r="H14" s="84"/>
      <c r="I14" s="129">
        <f>I16-I8-I10-I12</f>
        <v>0</v>
      </c>
      <c r="J14" s="83"/>
      <c r="K14" s="84"/>
      <c r="L14" s="1"/>
      <c r="M14" s="1"/>
      <c r="N14" s="1"/>
      <c r="O14" s="1"/>
      <c r="P14" s="1"/>
      <c r="Q14" s="1"/>
      <c r="R14" s="1"/>
      <c r="S14" s="1"/>
      <c r="T14" s="1"/>
      <c r="U14" s="1"/>
      <c r="V14" s="1"/>
      <c r="W14" s="1"/>
      <c r="X14" s="1"/>
      <c r="Y14" s="1"/>
      <c r="Z14" s="1"/>
      <c r="AA14" s="1"/>
    </row>
    <row r="15" spans="1:27" ht="12.75">
      <c r="A15" s="1"/>
      <c r="B15" s="1"/>
      <c r="C15" s="1"/>
      <c r="D15" s="1"/>
      <c r="E15" s="1"/>
      <c r="F15" s="2"/>
      <c r="G15" s="88"/>
      <c r="H15" s="81"/>
      <c r="I15" s="88"/>
      <c r="J15" s="88"/>
      <c r="K15" s="81"/>
      <c r="L15" s="1"/>
      <c r="M15" s="1"/>
      <c r="N15" s="1"/>
      <c r="O15" s="1"/>
      <c r="P15" s="1"/>
      <c r="Q15" s="1"/>
      <c r="R15" s="1"/>
      <c r="S15" s="1"/>
      <c r="T15" s="1"/>
      <c r="U15" s="1"/>
      <c r="V15" s="1"/>
      <c r="W15" s="1"/>
      <c r="X15" s="1"/>
      <c r="Y15" s="1"/>
      <c r="Z15" s="1"/>
      <c r="AA15" s="1"/>
    </row>
    <row r="16" spans="1:27" ht="12.75">
      <c r="A16" s="1"/>
      <c r="B16" s="1"/>
      <c r="C16" s="1"/>
      <c r="D16" s="1"/>
      <c r="E16" s="1"/>
      <c r="F16" s="2"/>
      <c r="G16" s="109" t="s">
        <v>20</v>
      </c>
      <c r="H16" s="84"/>
      <c r="I16" s="128">
        <f>COUNTA($K$22:$K$357)</f>
        <v>11</v>
      </c>
      <c r="J16" s="83"/>
      <c r="K16" s="84"/>
      <c r="L16" s="1"/>
      <c r="M16" s="1"/>
      <c r="N16" s="1"/>
      <c r="O16" s="1"/>
      <c r="P16" s="1"/>
      <c r="Q16" s="1"/>
      <c r="R16" s="1"/>
      <c r="S16" s="1"/>
      <c r="T16" s="1"/>
      <c r="U16" s="1"/>
      <c r="V16" s="1"/>
      <c r="W16" s="1"/>
      <c r="X16" s="1"/>
      <c r="Y16" s="1"/>
      <c r="Z16" s="1"/>
      <c r="AA16" s="1"/>
    </row>
    <row r="17" spans="1:27" ht="12.75">
      <c r="A17" s="1"/>
      <c r="B17" s="1"/>
      <c r="C17" s="1"/>
      <c r="D17" s="1"/>
      <c r="E17" s="1"/>
      <c r="F17" s="2"/>
      <c r="G17" s="88"/>
      <c r="H17" s="81"/>
      <c r="I17" s="88"/>
      <c r="J17" s="88"/>
      <c r="K17" s="81"/>
      <c r="L17" s="1"/>
      <c r="M17" s="1"/>
      <c r="N17" s="1"/>
      <c r="O17" s="1"/>
      <c r="P17" s="1"/>
      <c r="Q17" s="1"/>
      <c r="R17" s="1"/>
      <c r="S17" s="1"/>
      <c r="T17" s="1"/>
      <c r="U17" s="1"/>
      <c r="V17" s="1"/>
      <c r="W17" s="1"/>
      <c r="X17" s="1"/>
      <c r="Y17" s="1"/>
      <c r="Z17" s="1"/>
      <c r="AA17" s="1"/>
    </row>
    <row r="18" spans="1:27" ht="12.75">
      <c r="A18" s="4"/>
      <c r="B18" s="4"/>
      <c r="C18" s="4"/>
      <c r="D18" s="4"/>
      <c r="E18" s="4"/>
      <c r="F18" s="4"/>
      <c r="G18" s="4"/>
      <c r="H18" s="4"/>
      <c r="I18" s="4"/>
      <c r="J18" s="4"/>
      <c r="K18" s="4"/>
      <c r="L18" s="4"/>
      <c r="M18" s="4"/>
      <c r="N18" s="4"/>
      <c r="O18" s="4"/>
      <c r="P18" s="4"/>
      <c r="Q18" s="4"/>
      <c r="R18" s="4"/>
      <c r="S18" s="4"/>
      <c r="T18" s="4"/>
      <c r="U18" s="4"/>
      <c r="V18" s="1"/>
      <c r="W18" s="1"/>
      <c r="X18" s="1"/>
      <c r="Y18" s="1"/>
      <c r="Z18" s="1"/>
      <c r="AA18" s="1"/>
    </row>
    <row r="19" spans="1:27" ht="12.75">
      <c r="A19" s="105" t="s">
        <v>4</v>
      </c>
      <c r="B19" s="104" t="s">
        <v>21</v>
      </c>
      <c r="C19" s="83"/>
      <c r="D19" s="84"/>
      <c r="E19" s="104" t="s">
        <v>22</v>
      </c>
      <c r="F19" s="83"/>
      <c r="G19" s="84"/>
      <c r="H19" s="104" t="s">
        <v>23</v>
      </c>
      <c r="I19" s="83"/>
      <c r="J19" s="84"/>
      <c r="K19" s="104" t="s">
        <v>24</v>
      </c>
      <c r="L19" s="83"/>
      <c r="M19" s="84"/>
      <c r="N19" s="118" t="s">
        <v>25</v>
      </c>
      <c r="O19" s="88"/>
      <c r="P19" s="81"/>
      <c r="Q19" s="117" t="s">
        <v>26</v>
      </c>
      <c r="R19" s="117" t="s">
        <v>27</v>
      </c>
      <c r="S19" s="117" t="s">
        <v>17</v>
      </c>
      <c r="T19" s="117" t="s">
        <v>28</v>
      </c>
      <c r="U19" s="117" t="s">
        <v>29</v>
      </c>
      <c r="V19" s="5"/>
      <c r="W19" s="5"/>
      <c r="X19" s="5"/>
      <c r="Y19" s="5"/>
      <c r="Z19" s="5"/>
      <c r="AA19" s="5"/>
    </row>
    <row r="20" spans="1:27" ht="12.75">
      <c r="A20" s="106"/>
      <c r="B20" s="88"/>
      <c r="C20" s="88"/>
      <c r="D20" s="81"/>
      <c r="E20" s="88"/>
      <c r="F20" s="88"/>
      <c r="G20" s="81"/>
      <c r="H20" s="88"/>
      <c r="I20" s="88"/>
      <c r="J20" s="81"/>
      <c r="K20" s="88"/>
      <c r="L20" s="88"/>
      <c r="M20" s="81"/>
      <c r="N20" s="6" t="s">
        <v>30</v>
      </c>
      <c r="O20" s="6" t="s">
        <v>31</v>
      </c>
      <c r="P20" s="6" t="s">
        <v>32</v>
      </c>
      <c r="Q20" s="81"/>
      <c r="R20" s="81"/>
      <c r="S20" s="81"/>
      <c r="T20" s="81"/>
      <c r="U20" s="81"/>
      <c r="V20" s="5"/>
      <c r="W20" s="5"/>
      <c r="X20" s="5"/>
      <c r="Y20" s="5"/>
      <c r="Z20" s="5"/>
      <c r="AA20" s="5"/>
    </row>
    <row r="21" spans="1:27" ht="12.75">
      <c r="A21" s="192"/>
      <c r="B21" s="193" t="s">
        <v>34</v>
      </c>
      <c r="C21" s="88"/>
      <c r="D21" s="81"/>
      <c r="E21" s="193" t="s">
        <v>114</v>
      </c>
      <c r="F21" s="88"/>
      <c r="G21" s="88"/>
      <c r="H21" s="88"/>
      <c r="I21" s="88"/>
      <c r="J21" s="88"/>
      <c r="K21" s="88"/>
      <c r="L21" s="88"/>
      <c r="M21" s="81"/>
      <c r="N21" s="29"/>
      <c r="O21" s="29"/>
      <c r="P21" s="29"/>
      <c r="Q21" s="29"/>
      <c r="R21" s="29"/>
      <c r="S21" s="29"/>
      <c r="T21" s="29"/>
      <c r="U21" s="29"/>
      <c r="V21" s="29"/>
      <c r="W21" s="29"/>
      <c r="X21" s="29"/>
      <c r="Y21" s="29"/>
      <c r="Z21" s="30"/>
      <c r="AA21" s="28"/>
    </row>
    <row r="22" spans="1:27" ht="12.75">
      <c r="A22" s="106"/>
      <c r="B22" s="139" t="s">
        <v>33</v>
      </c>
      <c r="C22" s="88"/>
      <c r="D22" s="88"/>
      <c r="E22" s="88"/>
      <c r="F22" s="88"/>
      <c r="G22" s="88"/>
      <c r="H22" s="88"/>
      <c r="I22" s="88"/>
      <c r="J22" s="88"/>
      <c r="K22" s="88"/>
      <c r="L22" s="88"/>
      <c r="M22" s="88"/>
      <c r="N22" s="88"/>
      <c r="O22" s="88"/>
      <c r="P22" s="88"/>
      <c r="Q22" s="88"/>
      <c r="R22" s="88"/>
      <c r="S22" s="88"/>
      <c r="T22" s="88"/>
      <c r="U22" s="88"/>
      <c r="V22" s="88"/>
      <c r="W22" s="88"/>
      <c r="X22" s="88"/>
      <c r="Y22" s="88"/>
      <c r="Z22" s="81"/>
      <c r="AA22" s="28"/>
    </row>
    <row r="23" spans="1:27" ht="12.75">
      <c r="A23" s="10" t="str">
        <f t="shared" ref="A23:A27" si="0">IF(K23="","",$I$6&amp;"_"&amp;ROW()-21-COUNTBLANK($K$22:K23))</f>
        <v>N_1</v>
      </c>
      <c r="B23" s="133" t="s">
        <v>36</v>
      </c>
      <c r="C23" s="113"/>
      <c r="D23" s="114"/>
      <c r="E23" s="176" t="s">
        <v>37</v>
      </c>
      <c r="F23" s="113"/>
      <c r="G23" s="114"/>
      <c r="H23" s="130"/>
      <c r="I23" s="88"/>
      <c r="J23" s="81"/>
      <c r="K23" s="178" t="s">
        <v>38</v>
      </c>
      <c r="L23" s="113"/>
      <c r="M23" s="114"/>
      <c r="N23" s="14" t="s">
        <v>40</v>
      </c>
      <c r="O23" s="14"/>
      <c r="P23" s="16"/>
      <c r="Q23" s="16" t="str">
        <f t="shared" ref="Q23:Q27" si="1">IF(P23&lt;&gt;"",P23,IF(O23&lt;&gt;"",O23,IF(N23&lt;&gt;"",N23,"")))</f>
        <v>P</v>
      </c>
      <c r="R23" s="21"/>
      <c r="S23" s="21"/>
      <c r="T23" s="21"/>
      <c r="U23" s="21"/>
      <c r="V23" s="1"/>
      <c r="W23" s="1"/>
      <c r="X23" s="1"/>
      <c r="Y23" s="1"/>
      <c r="Z23" s="1"/>
      <c r="AA23" s="1"/>
    </row>
    <row r="24" spans="1:27" ht="12.75">
      <c r="A24" s="10" t="str">
        <f t="shared" si="0"/>
        <v>N_2</v>
      </c>
      <c r="B24" s="110" t="s">
        <v>42</v>
      </c>
      <c r="C24" s="88"/>
      <c r="D24" s="81"/>
      <c r="E24" s="111" t="s">
        <v>44</v>
      </c>
      <c r="F24" s="88"/>
      <c r="G24" s="81"/>
      <c r="H24" s="130"/>
      <c r="I24" s="88"/>
      <c r="J24" s="81"/>
      <c r="K24" s="116" t="s">
        <v>45</v>
      </c>
      <c r="L24" s="88"/>
      <c r="M24" s="81"/>
      <c r="N24" s="14" t="s">
        <v>40</v>
      </c>
      <c r="O24" s="14"/>
      <c r="P24" s="16"/>
      <c r="Q24" s="16" t="str">
        <f t="shared" si="1"/>
        <v>P</v>
      </c>
      <c r="R24" s="21"/>
      <c r="S24" s="21"/>
      <c r="T24" s="21"/>
      <c r="U24" s="21"/>
      <c r="V24" s="1"/>
      <c r="W24" s="1"/>
      <c r="X24" s="1"/>
      <c r="Y24" s="1"/>
      <c r="Z24" s="1"/>
      <c r="AA24" s="1"/>
    </row>
    <row r="25" spans="1:27" ht="12.75">
      <c r="A25" s="10" t="str">
        <f t="shared" si="0"/>
        <v>N_3</v>
      </c>
      <c r="B25" s="110" t="s">
        <v>47</v>
      </c>
      <c r="C25" s="88"/>
      <c r="D25" s="81"/>
      <c r="E25" s="111" t="s">
        <v>48</v>
      </c>
      <c r="F25" s="88"/>
      <c r="G25" s="81"/>
      <c r="H25" s="130"/>
      <c r="I25" s="88"/>
      <c r="J25" s="81"/>
      <c r="K25" s="116" t="s">
        <v>49</v>
      </c>
      <c r="L25" s="88"/>
      <c r="M25" s="81"/>
      <c r="N25" s="14" t="s">
        <v>40</v>
      </c>
      <c r="O25" s="14"/>
      <c r="P25" s="16"/>
      <c r="Q25" s="16" t="str">
        <f t="shared" si="1"/>
        <v>P</v>
      </c>
      <c r="R25" s="21"/>
      <c r="S25" s="21"/>
      <c r="T25" s="21"/>
      <c r="U25" s="21"/>
      <c r="V25" s="1"/>
      <c r="W25" s="1"/>
      <c r="X25" s="1"/>
      <c r="Y25" s="1"/>
      <c r="Z25" s="1"/>
      <c r="AA25" s="1"/>
    </row>
    <row r="26" spans="1:27" ht="12.75">
      <c r="A26" s="10" t="str">
        <f t="shared" si="0"/>
        <v>N_4</v>
      </c>
      <c r="B26" s="194" t="s">
        <v>52</v>
      </c>
      <c r="C26" s="113"/>
      <c r="D26" s="114"/>
      <c r="E26" s="195" t="s">
        <v>53</v>
      </c>
      <c r="F26" s="113"/>
      <c r="G26" s="114"/>
      <c r="H26" s="130"/>
      <c r="I26" s="88"/>
      <c r="J26" s="81"/>
      <c r="K26" s="196" t="s">
        <v>54</v>
      </c>
      <c r="L26" s="113"/>
      <c r="M26" s="114"/>
      <c r="N26" s="14" t="s">
        <v>40</v>
      </c>
      <c r="O26" s="14"/>
      <c r="P26" s="16"/>
      <c r="Q26" s="16" t="str">
        <f t="shared" si="1"/>
        <v>P</v>
      </c>
      <c r="R26" s="21"/>
      <c r="S26" s="21"/>
      <c r="T26" s="21"/>
      <c r="U26" s="21"/>
      <c r="V26" s="1"/>
      <c r="W26" s="1"/>
      <c r="X26" s="1"/>
      <c r="Y26" s="1"/>
      <c r="Z26" s="1"/>
      <c r="AA26" s="1"/>
    </row>
    <row r="27" spans="1:27" ht="12.75">
      <c r="A27" s="10" t="str">
        <f t="shared" si="0"/>
        <v>N_5</v>
      </c>
      <c r="B27" s="110" t="s">
        <v>58</v>
      </c>
      <c r="C27" s="88"/>
      <c r="D27" s="81"/>
      <c r="E27" s="111" t="s">
        <v>60</v>
      </c>
      <c r="F27" s="88"/>
      <c r="G27" s="81"/>
      <c r="H27" s="130"/>
      <c r="I27" s="88"/>
      <c r="J27" s="81"/>
      <c r="K27" s="116" t="s">
        <v>113</v>
      </c>
      <c r="L27" s="88"/>
      <c r="M27" s="81"/>
      <c r="N27" s="14" t="s">
        <v>40</v>
      </c>
      <c r="O27" s="14"/>
      <c r="P27" s="16"/>
      <c r="Q27" s="16" t="str">
        <f t="shared" si="1"/>
        <v>P</v>
      </c>
      <c r="R27" s="21"/>
      <c r="S27" s="21"/>
      <c r="T27" s="21"/>
      <c r="U27" s="21"/>
      <c r="V27" s="1"/>
      <c r="W27" s="1"/>
      <c r="X27" s="1"/>
      <c r="Y27" s="1"/>
      <c r="Z27" s="1"/>
      <c r="AA27" s="1"/>
    </row>
    <row r="28" spans="1:27" ht="12.75">
      <c r="A28" s="32"/>
      <c r="B28" s="139" t="s">
        <v>112</v>
      </c>
      <c r="C28" s="88"/>
      <c r="D28" s="88"/>
      <c r="E28" s="88"/>
      <c r="F28" s="88"/>
      <c r="G28" s="88"/>
      <c r="H28" s="88"/>
      <c r="I28" s="88"/>
      <c r="J28" s="88"/>
      <c r="K28" s="88"/>
      <c r="L28" s="88"/>
      <c r="M28" s="88"/>
      <c r="N28" s="88"/>
      <c r="O28" s="88"/>
      <c r="P28" s="88"/>
      <c r="Q28" s="88"/>
      <c r="R28" s="88"/>
      <c r="S28" s="88"/>
      <c r="T28" s="88"/>
      <c r="U28" s="88"/>
      <c r="V28" s="88"/>
      <c r="W28" s="88"/>
      <c r="X28" s="88"/>
      <c r="Y28" s="88"/>
      <c r="Z28" s="81"/>
      <c r="AA28" s="28"/>
    </row>
    <row r="29" spans="1:27" ht="24" customHeight="1">
      <c r="A29" s="10" t="str">
        <f t="shared" ref="A29:A34" si="2">IF(K29="","",$I$6&amp;"_"&amp;ROW()-21-COUNTBLANK($K$22:K29))</f>
        <v>N_6</v>
      </c>
      <c r="B29" s="110" t="s">
        <v>117</v>
      </c>
      <c r="C29" s="88"/>
      <c r="D29" s="81"/>
      <c r="E29" s="110" t="s">
        <v>117</v>
      </c>
      <c r="F29" s="88"/>
      <c r="G29" s="81"/>
      <c r="H29" s="130"/>
      <c r="I29" s="88"/>
      <c r="J29" s="81"/>
      <c r="K29" s="116" t="s">
        <v>118</v>
      </c>
      <c r="L29" s="88"/>
      <c r="M29" s="81"/>
      <c r="N29" s="14" t="s">
        <v>40</v>
      </c>
      <c r="O29" s="14"/>
      <c r="P29" s="16"/>
      <c r="Q29" s="16" t="str">
        <f t="shared" ref="Q29:Q34" si="3">IF(P29&lt;&gt;"",P29,IF(O29&lt;&gt;"",O29,IF(N29&lt;&gt;"",N29,"")))</f>
        <v>P</v>
      </c>
      <c r="R29" s="21"/>
      <c r="S29" s="21"/>
      <c r="T29" s="21"/>
      <c r="U29" s="21"/>
      <c r="V29" s="1"/>
      <c r="W29" s="1"/>
      <c r="X29" s="1"/>
      <c r="Y29" s="1"/>
      <c r="Z29" s="1"/>
      <c r="AA29" s="1"/>
    </row>
    <row r="30" spans="1:27" ht="24" customHeight="1">
      <c r="A30" s="10" t="str">
        <f t="shared" si="2"/>
        <v>N_7</v>
      </c>
      <c r="B30" s="110" t="s">
        <v>119</v>
      </c>
      <c r="C30" s="88"/>
      <c r="D30" s="81"/>
      <c r="E30" s="110" t="s">
        <v>119</v>
      </c>
      <c r="F30" s="88"/>
      <c r="G30" s="81"/>
      <c r="H30" s="130"/>
      <c r="I30" s="88"/>
      <c r="J30" s="81"/>
      <c r="K30" s="116" t="s">
        <v>115</v>
      </c>
      <c r="L30" s="88"/>
      <c r="M30" s="81"/>
      <c r="N30" s="14" t="s">
        <v>40</v>
      </c>
      <c r="O30" s="14"/>
      <c r="P30" s="16"/>
      <c r="Q30" s="16" t="str">
        <f t="shared" si="3"/>
        <v>P</v>
      </c>
      <c r="R30" s="21"/>
      <c r="S30" s="21"/>
      <c r="T30" s="21"/>
      <c r="U30" s="21"/>
      <c r="V30" s="1"/>
      <c r="W30" s="1"/>
      <c r="X30" s="1"/>
      <c r="Y30" s="1"/>
      <c r="Z30" s="1"/>
      <c r="AA30" s="1"/>
    </row>
    <row r="31" spans="1:27" ht="30.75" customHeight="1">
      <c r="A31" s="10" t="str">
        <f t="shared" si="2"/>
        <v>N_8</v>
      </c>
      <c r="B31" s="110" t="s">
        <v>120</v>
      </c>
      <c r="C31" s="88"/>
      <c r="D31" s="81"/>
      <c r="E31" s="110" t="s">
        <v>120</v>
      </c>
      <c r="F31" s="88"/>
      <c r="G31" s="81"/>
      <c r="H31" s="130"/>
      <c r="I31" s="88"/>
      <c r="J31" s="81"/>
      <c r="K31" s="116" t="s">
        <v>121</v>
      </c>
      <c r="L31" s="88"/>
      <c r="M31" s="81"/>
      <c r="N31" s="14" t="s">
        <v>40</v>
      </c>
      <c r="O31" s="14"/>
      <c r="P31" s="16"/>
      <c r="Q31" s="16" t="str">
        <f t="shared" si="3"/>
        <v>P</v>
      </c>
      <c r="R31" s="21"/>
      <c r="S31" s="21"/>
      <c r="T31" s="21"/>
      <c r="U31" s="21"/>
      <c r="V31" s="1"/>
      <c r="W31" s="1"/>
      <c r="X31" s="1"/>
      <c r="Y31" s="1"/>
      <c r="Z31" s="1"/>
      <c r="AA31" s="1"/>
    </row>
    <row r="32" spans="1:27" ht="30.75" customHeight="1">
      <c r="A32" s="10" t="str">
        <f t="shared" si="2"/>
        <v>N_9</v>
      </c>
      <c r="B32" s="110" t="s">
        <v>122</v>
      </c>
      <c r="C32" s="88"/>
      <c r="D32" s="81"/>
      <c r="E32" s="110" t="s">
        <v>122</v>
      </c>
      <c r="F32" s="88"/>
      <c r="G32" s="81"/>
      <c r="H32" s="130"/>
      <c r="I32" s="88"/>
      <c r="J32" s="81"/>
      <c r="K32" s="116" t="s">
        <v>123</v>
      </c>
      <c r="L32" s="88"/>
      <c r="M32" s="81"/>
      <c r="N32" s="14" t="s">
        <v>40</v>
      </c>
      <c r="O32" s="14"/>
      <c r="P32" s="16"/>
      <c r="Q32" s="16" t="str">
        <f t="shared" si="3"/>
        <v>P</v>
      </c>
      <c r="R32" s="21"/>
      <c r="S32" s="21"/>
      <c r="T32" s="21"/>
      <c r="U32" s="21"/>
      <c r="V32" s="1"/>
      <c r="W32" s="1"/>
      <c r="X32" s="1"/>
      <c r="Y32" s="1"/>
      <c r="Z32" s="1"/>
      <c r="AA32" s="1"/>
    </row>
    <row r="33" spans="1:27" ht="30.75" customHeight="1">
      <c r="A33" s="10" t="str">
        <f t="shared" si="2"/>
        <v>N_10</v>
      </c>
      <c r="B33" s="110" t="s">
        <v>124</v>
      </c>
      <c r="C33" s="88"/>
      <c r="D33" s="81"/>
      <c r="E33" s="110" t="s">
        <v>124</v>
      </c>
      <c r="F33" s="88"/>
      <c r="G33" s="81"/>
      <c r="H33" s="130"/>
      <c r="I33" s="88"/>
      <c r="J33" s="81"/>
      <c r="K33" s="116" t="s">
        <v>125</v>
      </c>
      <c r="L33" s="88"/>
      <c r="M33" s="81"/>
      <c r="N33" s="14" t="s">
        <v>40</v>
      </c>
      <c r="O33" s="14"/>
      <c r="P33" s="16"/>
      <c r="Q33" s="16" t="str">
        <f t="shared" si="3"/>
        <v>P</v>
      </c>
      <c r="R33" s="21"/>
      <c r="S33" s="21"/>
      <c r="T33" s="21"/>
      <c r="U33" s="21"/>
      <c r="V33" s="1"/>
      <c r="W33" s="1"/>
      <c r="X33" s="1"/>
      <c r="Y33" s="1"/>
      <c r="Z33" s="1"/>
      <c r="AA33" s="1"/>
    </row>
    <row r="34" spans="1:27" ht="30.75" customHeight="1">
      <c r="A34" s="10" t="str">
        <f t="shared" si="2"/>
        <v>N_11</v>
      </c>
      <c r="B34" s="110" t="s">
        <v>126</v>
      </c>
      <c r="C34" s="88"/>
      <c r="D34" s="81"/>
      <c r="E34" s="110" t="s">
        <v>126</v>
      </c>
      <c r="F34" s="88"/>
      <c r="G34" s="81"/>
      <c r="H34" s="130"/>
      <c r="I34" s="88"/>
      <c r="J34" s="81"/>
      <c r="K34" s="116" t="s">
        <v>127</v>
      </c>
      <c r="L34" s="88"/>
      <c r="M34" s="81"/>
      <c r="N34" s="14" t="s">
        <v>40</v>
      </c>
      <c r="O34" s="14"/>
      <c r="P34" s="16"/>
      <c r="Q34" s="16" t="str">
        <f t="shared" si="3"/>
        <v>P</v>
      </c>
      <c r="R34" s="21"/>
      <c r="S34" s="21"/>
      <c r="T34" s="21"/>
      <c r="U34" s="21"/>
      <c r="V34" s="1"/>
      <c r="W34" s="1"/>
      <c r="X34" s="1"/>
      <c r="Y34" s="1"/>
      <c r="Z34" s="1"/>
      <c r="AA34" s="1"/>
    </row>
    <row r="35" spans="1:27" ht="30.75" customHeight="1">
      <c r="A35" s="10"/>
      <c r="B35" s="110"/>
      <c r="C35" s="88"/>
      <c r="D35" s="81"/>
      <c r="E35" s="110"/>
      <c r="F35" s="88"/>
      <c r="G35" s="81"/>
      <c r="H35" s="130"/>
      <c r="I35" s="88"/>
      <c r="J35" s="81"/>
      <c r="K35" s="116"/>
      <c r="L35" s="88"/>
      <c r="M35" s="81"/>
      <c r="N35" s="14"/>
      <c r="O35" s="14"/>
      <c r="P35" s="16"/>
      <c r="Q35" s="16"/>
      <c r="R35" s="21"/>
      <c r="S35" s="21"/>
      <c r="T35" s="21"/>
      <c r="U35" s="21"/>
      <c r="V35" s="1"/>
      <c r="W35" s="1"/>
      <c r="X35" s="1"/>
      <c r="Y35" s="1"/>
      <c r="Z35" s="1"/>
      <c r="AA35" s="1"/>
    </row>
    <row r="36" spans="1:27" ht="12.75">
      <c r="A36" s="10"/>
      <c r="B36" s="110"/>
      <c r="C36" s="88"/>
      <c r="D36" s="81"/>
      <c r="E36" s="110"/>
      <c r="F36" s="88"/>
      <c r="G36" s="81"/>
      <c r="H36" s="130"/>
      <c r="I36" s="88"/>
      <c r="J36" s="81"/>
      <c r="K36" s="116"/>
      <c r="L36" s="88"/>
      <c r="M36" s="81"/>
      <c r="N36" s="14"/>
      <c r="O36" s="14"/>
      <c r="P36" s="16"/>
      <c r="Q36" s="16"/>
      <c r="R36" s="21"/>
      <c r="S36" s="21"/>
      <c r="T36" s="21"/>
      <c r="U36" s="21"/>
      <c r="V36" s="1"/>
      <c r="W36" s="1"/>
      <c r="X36" s="1"/>
      <c r="Y36" s="1"/>
      <c r="Z36" s="1"/>
      <c r="AA36" s="1"/>
    </row>
    <row r="37" spans="1:27" ht="12.75">
      <c r="A37" s="10"/>
      <c r="B37" s="110"/>
      <c r="C37" s="88"/>
      <c r="D37" s="81"/>
      <c r="E37" s="110"/>
      <c r="F37" s="88"/>
      <c r="G37" s="81"/>
      <c r="H37" s="130"/>
      <c r="I37" s="88"/>
      <c r="J37" s="81"/>
      <c r="K37" s="116"/>
      <c r="L37" s="88"/>
      <c r="M37" s="81"/>
      <c r="N37" s="14"/>
      <c r="O37" s="14"/>
      <c r="P37" s="16"/>
      <c r="Q37" s="16"/>
      <c r="R37" s="21"/>
      <c r="S37" s="21"/>
      <c r="T37" s="21"/>
      <c r="U37" s="21"/>
      <c r="V37" s="1"/>
      <c r="W37" s="1"/>
      <c r="X37" s="1"/>
      <c r="Y37" s="1"/>
      <c r="Z37" s="1"/>
      <c r="AA37" s="1"/>
    </row>
  </sheetData>
  <mergeCells count="87">
    <mergeCell ref="K29:M29"/>
    <mergeCell ref="H29:J29"/>
    <mergeCell ref="K26:M26"/>
    <mergeCell ref="K27:M27"/>
    <mergeCell ref="B28:Z28"/>
    <mergeCell ref="B29:D29"/>
    <mergeCell ref="B27:D27"/>
    <mergeCell ref="E27:G27"/>
    <mergeCell ref="E29:G29"/>
    <mergeCell ref="H27:J27"/>
    <mergeCell ref="K30:M30"/>
    <mergeCell ref="N19:P19"/>
    <mergeCell ref="T19:T20"/>
    <mergeCell ref="U19:U20"/>
    <mergeCell ref="Q19:Q20"/>
    <mergeCell ref="B22:Z22"/>
    <mergeCell ref="B23:D23"/>
    <mergeCell ref="E19:G20"/>
    <mergeCell ref="E21:M21"/>
    <mergeCell ref="H19:J20"/>
    <mergeCell ref="K19:M20"/>
    <mergeCell ref="B30:D30"/>
    <mergeCell ref="E30:G30"/>
    <mergeCell ref="E24:G24"/>
    <mergeCell ref="E23:G23"/>
    <mergeCell ref="B25:D25"/>
    <mergeCell ref="B24:D24"/>
    <mergeCell ref="K23:M23"/>
    <mergeCell ref="H24:J24"/>
    <mergeCell ref="K24:M24"/>
    <mergeCell ref="B26:D26"/>
    <mergeCell ref="E26:G26"/>
    <mergeCell ref="K25:M25"/>
    <mergeCell ref="E25:G25"/>
    <mergeCell ref="H25:J25"/>
    <mergeCell ref="H26:J26"/>
    <mergeCell ref="H23:J23"/>
    <mergeCell ref="K31:M31"/>
    <mergeCell ref="K33:M33"/>
    <mergeCell ref="H32:J32"/>
    <mergeCell ref="K32:M32"/>
    <mergeCell ref="H31:J31"/>
    <mergeCell ref="H30:J30"/>
    <mergeCell ref="H35:J35"/>
    <mergeCell ref="B32:D32"/>
    <mergeCell ref="B35:D35"/>
    <mergeCell ref="B34:D34"/>
    <mergeCell ref="B33:D33"/>
    <mergeCell ref="E32:G32"/>
    <mergeCell ref="E33:G33"/>
    <mergeCell ref="H33:J33"/>
    <mergeCell ref="H34:J34"/>
    <mergeCell ref="E34:G34"/>
    <mergeCell ref="E31:G31"/>
    <mergeCell ref="B31:D31"/>
    <mergeCell ref="E35:G35"/>
    <mergeCell ref="R19:R20"/>
    <mergeCell ref="S19:S20"/>
    <mergeCell ref="I12:K13"/>
    <mergeCell ref="I16:K17"/>
    <mergeCell ref="I14:K15"/>
    <mergeCell ref="G12:H13"/>
    <mergeCell ref="G10:H11"/>
    <mergeCell ref="I10:K11"/>
    <mergeCell ref="A19:A20"/>
    <mergeCell ref="A21:A22"/>
    <mergeCell ref="G16:H17"/>
    <mergeCell ref="G14:H15"/>
    <mergeCell ref="B19:D20"/>
    <mergeCell ref="B21:D21"/>
    <mergeCell ref="I4:K5"/>
    <mergeCell ref="G4:H5"/>
    <mergeCell ref="G1:K3"/>
    <mergeCell ref="G8:H9"/>
    <mergeCell ref="G6:H7"/>
    <mergeCell ref="I8:K9"/>
    <mergeCell ref="I6:K7"/>
    <mergeCell ref="E37:G37"/>
    <mergeCell ref="B37:D37"/>
    <mergeCell ref="B36:D36"/>
    <mergeCell ref="E36:G36"/>
    <mergeCell ref="K34:M34"/>
    <mergeCell ref="K36:M36"/>
    <mergeCell ref="K35:M35"/>
    <mergeCell ref="K37:M37"/>
    <mergeCell ref="H36:J36"/>
    <mergeCell ref="H37:J37"/>
  </mergeCells>
  <conditionalFormatting sqref="B22:AA37">
    <cfRule type="cellIs" dxfId="3" priority="1" operator="equal">
      <formula>"P"</formula>
    </cfRule>
  </conditionalFormatting>
  <conditionalFormatting sqref="B22:AA37">
    <cfRule type="cellIs" dxfId="2" priority="2" operator="equal">
      <formula>"F"</formula>
    </cfRule>
  </conditionalFormatting>
  <conditionalFormatting sqref="B22:AA37">
    <cfRule type="cellIs" dxfId="1" priority="3" operator="equal">
      <formula>"PE"</formula>
    </cfRule>
  </conditionalFormatting>
  <conditionalFormatting sqref="A19:AA37">
    <cfRule type="cellIs" dxfId="0" priority="4" operator="equal">
      <formula>"Reopen"</formula>
    </cfRule>
  </conditionalFormatting>
  <dataValidations count="1">
    <dataValidation type="list" allowBlank="1" sqref="N23:P27 N29:P37" xr:uid="{00000000-0002-0000-0800-000000000000}">
      <formula1>"P,F,Reopen,PE"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52"/>
  <sheetViews>
    <sheetView showGridLines="0" workbookViewId="0"/>
  </sheetViews>
  <sheetFormatPr defaultColWidth="14.42578125" defaultRowHeight="15.75" customHeight="1"/>
  <sheetData>
    <row r="1" spans="1:27" ht="12.75">
      <c r="A1" s="1"/>
      <c r="B1" s="1"/>
      <c r="C1" s="1"/>
      <c r="D1" s="1"/>
      <c r="E1" s="1"/>
      <c r="F1" s="1"/>
      <c r="G1" s="124" t="s">
        <v>0</v>
      </c>
      <c r="H1" s="83"/>
      <c r="I1" s="83"/>
      <c r="J1" s="83"/>
      <c r="K1" s="83"/>
      <c r="L1" s="1"/>
      <c r="M1" s="1"/>
      <c r="N1" s="1"/>
      <c r="O1" s="1"/>
      <c r="P1" s="1"/>
      <c r="Q1" s="1"/>
      <c r="R1" s="1"/>
      <c r="S1" s="1"/>
      <c r="T1" s="1"/>
      <c r="U1" s="1"/>
      <c r="V1" s="1"/>
      <c r="W1" s="1"/>
      <c r="X1" s="1"/>
      <c r="Y1" s="1"/>
      <c r="Z1" s="1"/>
      <c r="AA1" s="1"/>
    </row>
    <row r="2" spans="1:27" ht="12.75">
      <c r="A2" s="1"/>
      <c r="B2" s="1"/>
      <c r="C2" s="1"/>
      <c r="D2" s="1"/>
      <c r="E2" s="1"/>
      <c r="F2" s="1"/>
      <c r="G2" s="83"/>
      <c r="H2" s="83"/>
      <c r="I2" s="83"/>
      <c r="J2" s="83"/>
      <c r="K2" s="83"/>
      <c r="L2" s="1"/>
      <c r="M2" s="1"/>
      <c r="N2" s="1"/>
      <c r="O2" s="1"/>
      <c r="P2" s="1"/>
      <c r="Q2" s="1"/>
      <c r="R2" s="1"/>
      <c r="S2" s="1"/>
      <c r="T2" s="1"/>
      <c r="U2" s="1"/>
      <c r="V2" s="1"/>
      <c r="W2" s="1"/>
      <c r="X2" s="1"/>
      <c r="Y2" s="1"/>
      <c r="Z2" s="1"/>
      <c r="AA2" s="1"/>
    </row>
    <row r="3" spans="1:27" ht="12.75">
      <c r="A3" s="1"/>
      <c r="B3" s="1"/>
      <c r="C3" s="1"/>
      <c r="D3" s="1"/>
      <c r="E3" s="1"/>
      <c r="F3" s="1"/>
      <c r="G3" s="83"/>
      <c r="H3" s="83"/>
      <c r="I3" s="83"/>
      <c r="J3" s="83"/>
      <c r="K3" s="83"/>
      <c r="L3" s="1"/>
      <c r="M3" s="1"/>
      <c r="N3" s="1"/>
      <c r="O3" s="1"/>
      <c r="P3" s="1"/>
      <c r="Q3" s="1"/>
      <c r="R3" s="1"/>
      <c r="S3" s="1"/>
      <c r="T3" s="1"/>
      <c r="U3" s="1"/>
      <c r="V3" s="1"/>
      <c r="W3" s="1"/>
      <c r="X3" s="1"/>
      <c r="Y3" s="1"/>
      <c r="Z3" s="1"/>
      <c r="AA3" s="1"/>
    </row>
    <row r="4" spans="1:27" ht="12.75">
      <c r="A4" s="1"/>
      <c r="B4" s="1"/>
      <c r="C4" s="1"/>
      <c r="D4" s="1"/>
      <c r="E4" s="1"/>
      <c r="F4" s="2"/>
      <c r="G4" s="125" t="s">
        <v>2</v>
      </c>
      <c r="H4" s="122"/>
      <c r="I4" s="120" t="s">
        <v>3</v>
      </c>
      <c r="J4" s="121"/>
      <c r="K4" s="122"/>
      <c r="L4" s="1"/>
      <c r="M4" s="1"/>
      <c r="N4" s="1"/>
      <c r="O4" s="1"/>
      <c r="P4" s="1"/>
      <c r="Q4" s="1"/>
      <c r="R4" s="1"/>
      <c r="S4" s="1"/>
      <c r="T4" s="1"/>
      <c r="U4" s="1"/>
      <c r="V4" s="1"/>
      <c r="W4" s="1"/>
      <c r="X4" s="1"/>
      <c r="Y4" s="1"/>
      <c r="Z4" s="1"/>
      <c r="AA4" s="1"/>
    </row>
    <row r="5" spans="1:27" ht="12.75">
      <c r="A5" s="1"/>
      <c r="B5" s="1"/>
      <c r="C5" s="1"/>
      <c r="D5" s="1"/>
      <c r="E5" s="1"/>
      <c r="F5" s="2"/>
      <c r="G5" s="123"/>
      <c r="H5" s="81"/>
      <c r="I5" s="123"/>
      <c r="J5" s="88"/>
      <c r="K5" s="81"/>
      <c r="L5" s="1"/>
      <c r="M5" s="1"/>
      <c r="N5" s="1"/>
      <c r="O5" s="1"/>
      <c r="P5" s="1"/>
      <c r="Q5" s="1"/>
      <c r="R5" s="1"/>
      <c r="S5" s="1"/>
      <c r="T5" s="1"/>
      <c r="U5" s="1"/>
      <c r="V5" s="1"/>
      <c r="W5" s="1"/>
      <c r="X5" s="1"/>
      <c r="Y5" s="1"/>
      <c r="Z5" s="1"/>
      <c r="AA5" s="1"/>
    </row>
    <row r="6" spans="1:27" ht="12.75">
      <c r="A6" s="1"/>
      <c r="B6" s="1"/>
      <c r="C6" s="1"/>
      <c r="D6" s="1"/>
      <c r="E6" s="1"/>
      <c r="F6" s="2"/>
      <c r="G6" s="109" t="s">
        <v>4</v>
      </c>
      <c r="H6" s="84"/>
      <c r="I6" s="126" t="s">
        <v>6</v>
      </c>
      <c r="J6" s="83"/>
      <c r="K6" s="84"/>
      <c r="L6" s="1"/>
      <c r="M6" s="1"/>
      <c r="N6" s="1"/>
      <c r="O6" s="1"/>
      <c r="P6" s="1"/>
      <c r="Q6" s="1"/>
      <c r="R6" s="1"/>
      <c r="S6" s="1"/>
      <c r="T6" s="1"/>
      <c r="U6" s="1"/>
      <c r="V6" s="1"/>
      <c r="W6" s="1"/>
      <c r="X6" s="1"/>
      <c r="Y6" s="1"/>
      <c r="Z6" s="1"/>
      <c r="AA6" s="1"/>
    </row>
    <row r="7" spans="1:27" ht="12.75">
      <c r="A7" s="1"/>
      <c r="B7" s="1"/>
      <c r="C7" s="1"/>
      <c r="D7" s="1"/>
      <c r="E7" s="1"/>
      <c r="F7" s="2"/>
      <c r="G7" s="88"/>
      <c r="H7" s="81"/>
      <c r="I7" s="88"/>
      <c r="J7" s="88"/>
      <c r="K7" s="81"/>
      <c r="L7" s="1"/>
      <c r="M7" s="1"/>
      <c r="N7" s="1"/>
      <c r="O7" s="1"/>
      <c r="P7" s="1"/>
      <c r="Q7" s="1"/>
      <c r="R7" s="1"/>
      <c r="S7" s="1"/>
      <c r="T7" s="1"/>
      <c r="U7" s="1"/>
      <c r="V7" s="1"/>
      <c r="W7" s="1"/>
      <c r="X7" s="1"/>
      <c r="Y7" s="1"/>
      <c r="Z7" s="1"/>
      <c r="AA7" s="1"/>
    </row>
    <row r="8" spans="1:27" ht="12.75">
      <c r="A8" s="1"/>
      <c r="B8" s="1"/>
      <c r="C8" s="1"/>
      <c r="D8" s="1"/>
      <c r="E8" s="1"/>
      <c r="F8" s="2"/>
      <c r="G8" s="109" t="s">
        <v>9</v>
      </c>
      <c r="H8" s="84"/>
      <c r="I8" s="119">
        <f>COUNTIF($Q$23:$Q$112,"P")</f>
        <v>13</v>
      </c>
      <c r="J8" s="83"/>
      <c r="K8" s="84"/>
      <c r="L8" s="1"/>
      <c r="M8" s="1"/>
      <c r="N8" s="1"/>
      <c r="O8" s="1"/>
      <c r="P8" s="1"/>
      <c r="Q8" s="1"/>
      <c r="R8" s="1"/>
      <c r="S8" s="1"/>
      <c r="T8" s="1"/>
      <c r="U8" s="1"/>
      <c r="V8" s="1"/>
      <c r="W8" s="1"/>
      <c r="X8" s="1"/>
      <c r="Y8" s="1"/>
      <c r="Z8" s="1"/>
      <c r="AA8" s="1"/>
    </row>
    <row r="9" spans="1:27" ht="12.75">
      <c r="A9" s="1"/>
      <c r="B9" s="1"/>
      <c r="C9" s="1"/>
      <c r="D9" s="1"/>
      <c r="E9" s="1"/>
      <c r="F9" s="2"/>
      <c r="G9" s="88"/>
      <c r="H9" s="81"/>
      <c r="I9" s="88"/>
      <c r="J9" s="88"/>
      <c r="K9" s="81"/>
      <c r="L9" s="1"/>
      <c r="M9" s="1"/>
      <c r="N9" s="1"/>
      <c r="O9" s="1"/>
      <c r="P9" s="1"/>
      <c r="Q9" s="1"/>
      <c r="R9" s="1"/>
      <c r="S9" s="1"/>
      <c r="T9" s="1"/>
      <c r="U9" s="1"/>
      <c r="V9" s="1"/>
      <c r="W9" s="1"/>
      <c r="X9" s="1"/>
      <c r="Y9" s="1"/>
      <c r="Z9" s="1"/>
      <c r="AA9" s="1"/>
    </row>
    <row r="10" spans="1:27" ht="12.75">
      <c r="A10" s="1"/>
      <c r="B10" s="1"/>
      <c r="C10" s="1"/>
      <c r="D10" s="1"/>
      <c r="E10" s="1"/>
      <c r="F10" s="2"/>
      <c r="G10" s="109" t="s">
        <v>15</v>
      </c>
      <c r="H10" s="84"/>
      <c r="I10" s="127">
        <f>COUNTIF($Q$23:$Q$112,"F")</f>
        <v>1</v>
      </c>
      <c r="J10" s="83"/>
      <c r="K10" s="84"/>
      <c r="L10" s="1"/>
      <c r="M10" s="1"/>
      <c r="N10" s="1"/>
      <c r="O10" s="1"/>
      <c r="P10" s="1"/>
      <c r="Q10" s="1"/>
      <c r="R10" s="1"/>
      <c r="S10" s="1"/>
      <c r="T10" s="1"/>
      <c r="U10" s="1"/>
      <c r="V10" s="1"/>
      <c r="W10" s="1"/>
      <c r="X10" s="1"/>
      <c r="Y10" s="1"/>
      <c r="Z10" s="1"/>
      <c r="AA10" s="1"/>
    </row>
    <row r="11" spans="1:27" ht="12.75">
      <c r="A11" s="1"/>
      <c r="B11" s="1"/>
      <c r="C11" s="1"/>
      <c r="D11" s="1"/>
      <c r="E11" s="1"/>
      <c r="F11" s="2"/>
      <c r="G11" s="88"/>
      <c r="H11" s="81"/>
      <c r="I11" s="88"/>
      <c r="J11" s="88"/>
      <c r="K11" s="81"/>
      <c r="L11" s="1"/>
      <c r="M11" s="1"/>
      <c r="N11" s="1"/>
      <c r="O11" s="1"/>
      <c r="P11" s="1"/>
      <c r="Q11" s="1"/>
      <c r="R11" s="1"/>
      <c r="S11" s="1"/>
      <c r="T11" s="1"/>
      <c r="U11" s="1"/>
      <c r="V11" s="1"/>
      <c r="W11" s="1"/>
      <c r="X11" s="1"/>
      <c r="Y11" s="1"/>
      <c r="Z11" s="1"/>
      <c r="AA11" s="1"/>
    </row>
    <row r="12" spans="1:27" ht="12.75">
      <c r="A12" s="1"/>
      <c r="B12" s="1"/>
      <c r="C12" s="1"/>
      <c r="D12" s="1"/>
      <c r="E12" s="1"/>
      <c r="F12" s="2"/>
      <c r="G12" s="109" t="s">
        <v>18</v>
      </c>
      <c r="H12" s="84"/>
      <c r="I12" s="128">
        <f>COUNTIF($Q$23:$Q$112,"PE")</f>
        <v>0</v>
      </c>
      <c r="J12" s="83"/>
      <c r="K12" s="84"/>
      <c r="L12" s="1"/>
      <c r="M12" s="1"/>
      <c r="N12" s="1"/>
      <c r="O12" s="1"/>
      <c r="P12" s="1"/>
      <c r="Q12" s="1"/>
      <c r="R12" s="1"/>
      <c r="S12" s="1"/>
      <c r="T12" s="1"/>
      <c r="U12" s="1"/>
      <c r="V12" s="1"/>
      <c r="W12" s="1"/>
      <c r="X12" s="1"/>
      <c r="Y12" s="1"/>
      <c r="Z12" s="1"/>
      <c r="AA12" s="1"/>
    </row>
    <row r="13" spans="1:27" ht="12.75">
      <c r="A13" s="1"/>
      <c r="B13" s="1"/>
      <c r="C13" s="1"/>
      <c r="D13" s="1"/>
      <c r="E13" s="1"/>
      <c r="F13" s="2"/>
      <c r="G13" s="88"/>
      <c r="H13" s="81"/>
      <c r="I13" s="88"/>
      <c r="J13" s="88"/>
      <c r="K13" s="81"/>
      <c r="L13" s="1"/>
      <c r="M13" s="1"/>
      <c r="N13" s="1"/>
      <c r="O13" s="1"/>
      <c r="P13" s="1"/>
      <c r="Q13" s="1"/>
      <c r="R13" s="1"/>
      <c r="S13" s="1"/>
      <c r="T13" s="1"/>
      <c r="U13" s="1"/>
      <c r="V13" s="1"/>
      <c r="W13" s="1"/>
      <c r="X13" s="1"/>
      <c r="Y13" s="1"/>
      <c r="Z13" s="1"/>
      <c r="AA13" s="1"/>
    </row>
    <row r="14" spans="1:27" ht="12.75">
      <c r="A14" s="1"/>
      <c r="B14" s="1"/>
      <c r="C14" s="1"/>
      <c r="D14" s="1"/>
      <c r="E14" s="1"/>
      <c r="F14" s="2"/>
      <c r="G14" s="109" t="s">
        <v>19</v>
      </c>
      <c r="H14" s="84"/>
      <c r="I14" s="129">
        <f>I16-I8-I10-I12</f>
        <v>7</v>
      </c>
      <c r="J14" s="83"/>
      <c r="K14" s="84"/>
      <c r="L14" s="1"/>
      <c r="M14" s="1"/>
      <c r="N14" s="1"/>
      <c r="O14" s="1"/>
      <c r="P14" s="1"/>
      <c r="Q14" s="1"/>
      <c r="R14" s="1"/>
      <c r="S14" s="1"/>
      <c r="T14" s="1"/>
      <c r="U14" s="1"/>
      <c r="V14" s="1"/>
      <c r="W14" s="1"/>
      <c r="X14" s="1"/>
      <c r="Y14" s="1"/>
      <c r="Z14" s="1"/>
      <c r="AA14" s="1"/>
    </row>
    <row r="15" spans="1:27" ht="12.75">
      <c r="A15" s="1"/>
      <c r="B15" s="1"/>
      <c r="C15" s="1"/>
      <c r="D15" s="1"/>
      <c r="E15" s="1"/>
      <c r="F15" s="2"/>
      <c r="G15" s="88"/>
      <c r="H15" s="81"/>
      <c r="I15" s="88"/>
      <c r="J15" s="88"/>
      <c r="K15" s="81"/>
      <c r="L15" s="1"/>
      <c r="M15" s="1"/>
      <c r="N15" s="1"/>
      <c r="O15" s="1"/>
      <c r="P15" s="1"/>
      <c r="Q15" s="1"/>
      <c r="R15" s="1"/>
      <c r="S15" s="1"/>
      <c r="T15" s="1"/>
      <c r="U15" s="1"/>
      <c r="V15" s="1"/>
      <c r="W15" s="1"/>
      <c r="X15" s="1"/>
      <c r="Y15" s="1"/>
      <c r="Z15" s="1"/>
      <c r="AA15" s="1"/>
    </row>
    <row r="16" spans="1:27" ht="12.75">
      <c r="A16" s="1"/>
      <c r="B16" s="1"/>
      <c r="C16" s="1"/>
      <c r="D16" s="1"/>
      <c r="E16" s="1"/>
      <c r="F16" s="2"/>
      <c r="G16" s="109" t="s">
        <v>20</v>
      </c>
      <c r="H16" s="84"/>
      <c r="I16" s="128">
        <f>COUNTA($K$23:$K$473)</f>
        <v>21</v>
      </c>
      <c r="J16" s="83"/>
      <c r="K16" s="84"/>
      <c r="L16" s="1"/>
      <c r="M16" s="1"/>
      <c r="N16" s="1"/>
      <c r="O16" s="1"/>
      <c r="P16" s="1"/>
      <c r="Q16" s="1"/>
      <c r="R16" s="1"/>
      <c r="S16" s="1"/>
      <c r="T16" s="1"/>
      <c r="U16" s="1"/>
      <c r="V16" s="1"/>
      <c r="W16" s="1"/>
      <c r="X16" s="1"/>
      <c r="Y16" s="1"/>
      <c r="Z16" s="1"/>
      <c r="AA16" s="1"/>
    </row>
    <row r="17" spans="1:27" ht="12.75">
      <c r="A17" s="1"/>
      <c r="B17" s="1"/>
      <c r="C17" s="1"/>
      <c r="D17" s="1"/>
      <c r="E17" s="1"/>
      <c r="F17" s="2"/>
      <c r="G17" s="88"/>
      <c r="H17" s="81"/>
      <c r="I17" s="88"/>
      <c r="J17" s="88"/>
      <c r="K17" s="81"/>
      <c r="L17" s="1"/>
      <c r="M17" s="1"/>
      <c r="N17" s="1"/>
      <c r="O17" s="1"/>
      <c r="P17" s="1"/>
      <c r="Q17" s="1"/>
      <c r="R17" s="1"/>
      <c r="S17" s="1"/>
      <c r="T17" s="1"/>
      <c r="U17" s="1"/>
      <c r="V17" s="1"/>
      <c r="W17" s="1"/>
      <c r="X17" s="1"/>
      <c r="Y17" s="1"/>
      <c r="Z17" s="1"/>
      <c r="AA17" s="1"/>
    </row>
    <row r="18" spans="1:27" ht="12.75">
      <c r="A18" s="4"/>
      <c r="B18" s="4"/>
      <c r="C18" s="4"/>
      <c r="D18" s="4"/>
      <c r="E18" s="4"/>
      <c r="F18" s="4"/>
      <c r="G18" s="4"/>
      <c r="H18" s="4"/>
      <c r="I18" s="4"/>
      <c r="J18" s="4"/>
      <c r="K18" s="4"/>
      <c r="L18" s="4"/>
      <c r="M18" s="4"/>
      <c r="N18" s="4"/>
      <c r="O18" s="4"/>
      <c r="P18" s="4"/>
      <c r="Q18" s="4"/>
      <c r="R18" s="4"/>
      <c r="S18" s="4"/>
      <c r="T18" s="4"/>
      <c r="U18" s="4"/>
      <c r="V18" s="1"/>
      <c r="W18" s="1"/>
      <c r="X18" s="1"/>
      <c r="Y18" s="1"/>
      <c r="Z18" s="1"/>
      <c r="AA18" s="1"/>
    </row>
    <row r="19" spans="1:27" ht="12.75">
      <c r="A19" s="105" t="s">
        <v>4</v>
      </c>
      <c r="B19" s="104" t="s">
        <v>21</v>
      </c>
      <c r="C19" s="83"/>
      <c r="D19" s="84"/>
      <c r="E19" s="104" t="s">
        <v>22</v>
      </c>
      <c r="F19" s="83"/>
      <c r="G19" s="84"/>
      <c r="H19" s="104" t="s">
        <v>23</v>
      </c>
      <c r="I19" s="83"/>
      <c r="J19" s="84"/>
      <c r="K19" s="104" t="s">
        <v>24</v>
      </c>
      <c r="L19" s="83"/>
      <c r="M19" s="84"/>
      <c r="N19" s="118" t="s">
        <v>25</v>
      </c>
      <c r="O19" s="88"/>
      <c r="P19" s="81"/>
      <c r="Q19" s="117" t="s">
        <v>26</v>
      </c>
      <c r="R19" s="117" t="s">
        <v>27</v>
      </c>
      <c r="S19" s="117" t="s">
        <v>17</v>
      </c>
      <c r="T19" s="117" t="s">
        <v>28</v>
      </c>
      <c r="U19" s="117" t="s">
        <v>29</v>
      </c>
      <c r="V19" s="5"/>
      <c r="W19" s="5"/>
      <c r="X19" s="5"/>
      <c r="Y19" s="5"/>
      <c r="Z19" s="5"/>
      <c r="AA19" s="5"/>
    </row>
    <row r="20" spans="1:27" ht="12.75">
      <c r="A20" s="106"/>
      <c r="B20" s="88"/>
      <c r="C20" s="88"/>
      <c r="D20" s="81"/>
      <c r="E20" s="88"/>
      <c r="F20" s="88"/>
      <c r="G20" s="81"/>
      <c r="H20" s="88"/>
      <c r="I20" s="88"/>
      <c r="J20" s="81"/>
      <c r="K20" s="88"/>
      <c r="L20" s="88"/>
      <c r="M20" s="81"/>
      <c r="N20" s="6" t="s">
        <v>30</v>
      </c>
      <c r="O20" s="6" t="s">
        <v>31</v>
      </c>
      <c r="P20" s="6" t="s">
        <v>32</v>
      </c>
      <c r="Q20" s="81"/>
      <c r="R20" s="81"/>
      <c r="S20" s="81"/>
      <c r="T20" s="81"/>
      <c r="U20" s="81"/>
      <c r="V20" s="5"/>
      <c r="W20" s="5"/>
      <c r="X20" s="5"/>
      <c r="Y20" s="5"/>
      <c r="Z20" s="5"/>
      <c r="AA20" s="5"/>
    </row>
    <row r="21" spans="1:27" ht="12.75">
      <c r="A21" s="108"/>
      <c r="B21" s="107" t="s">
        <v>34</v>
      </c>
      <c r="C21" s="88"/>
      <c r="D21" s="81"/>
      <c r="E21" s="107" t="s">
        <v>35</v>
      </c>
      <c r="F21" s="88"/>
      <c r="G21" s="88"/>
      <c r="H21" s="88"/>
      <c r="I21" s="88"/>
      <c r="J21" s="88"/>
      <c r="K21" s="88"/>
      <c r="L21" s="88"/>
      <c r="M21" s="81"/>
      <c r="N21" s="8"/>
      <c r="O21" s="8"/>
      <c r="P21" s="8"/>
      <c r="Q21" s="8"/>
      <c r="R21" s="8"/>
      <c r="S21" s="8"/>
      <c r="T21" s="8"/>
      <c r="U21" s="9"/>
      <c r="V21" s="11"/>
      <c r="W21" s="11"/>
      <c r="X21" s="11"/>
      <c r="Y21" s="11"/>
      <c r="Z21" s="11"/>
      <c r="AA21" s="11"/>
    </row>
    <row r="22" spans="1:27" ht="12.75">
      <c r="A22" s="106"/>
      <c r="B22" s="131" t="s">
        <v>33</v>
      </c>
      <c r="C22" s="88"/>
      <c r="D22" s="88"/>
      <c r="E22" s="88"/>
      <c r="F22" s="88"/>
      <c r="G22" s="88"/>
      <c r="H22" s="88"/>
      <c r="I22" s="88"/>
      <c r="J22" s="88"/>
      <c r="K22" s="88"/>
      <c r="L22" s="88"/>
      <c r="M22" s="88"/>
      <c r="N22" s="88"/>
      <c r="O22" s="88"/>
      <c r="P22" s="88"/>
      <c r="Q22" s="88"/>
      <c r="R22" s="88"/>
      <c r="S22" s="88"/>
      <c r="T22" s="88"/>
      <c r="U22" s="81"/>
      <c r="V22" s="7"/>
      <c r="W22" s="7"/>
      <c r="X22" s="7"/>
      <c r="Y22" s="7"/>
      <c r="Z22" s="7"/>
      <c r="AA22" s="7"/>
    </row>
    <row r="23" spans="1:27" ht="12.75">
      <c r="A23" s="12" t="str">
        <f t="shared" ref="A23:A52" si="0">IF(K23="","",$I$6&amp;"_"&amp;ROW()-22-COUNTBLANK($K$23:K23))</f>
        <v/>
      </c>
      <c r="B23" s="112" t="s">
        <v>34</v>
      </c>
      <c r="C23" s="113"/>
      <c r="D23" s="114"/>
      <c r="E23" s="13" t="s">
        <v>39</v>
      </c>
      <c r="F23" s="15"/>
      <c r="G23" s="15"/>
      <c r="H23" s="17"/>
      <c r="I23" s="17"/>
      <c r="J23" s="17"/>
      <c r="K23" s="15"/>
      <c r="L23" s="15"/>
      <c r="M23" s="18"/>
      <c r="N23" s="17"/>
      <c r="O23" s="17"/>
      <c r="P23" s="17"/>
      <c r="Q23" s="17"/>
      <c r="R23" s="17"/>
      <c r="S23" s="17"/>
      <c r="T23" s="17"/>
      <c r="U23" s="17"/>
      <c r="V23" s="17"/>
      <c r="W23" s="17"/>
      <c r="X23" s="17"/>
      <c r="Y23" s="17"/>
      <c r="Z23" s="19"/>
      <c r="AA23" s="20"/>
    </row>
    <row r="24" spans="1:27" ht="12.75">
      <c r="A24" s="10" t="str">
        <f t="shared" si="0"/>
        <v>OA_1</v>
      </c>
      <c r="B24" s="110" t="s">
        <v>41</v>
      </c>
      <c r="C24" s="88"/>
      <c r="D24" s="81"/>
      <c r="E24" s="111" t="s">
        <v>43</v>
      </c>
      <c r="F24" s="88"/>
      <c r="G24" s="81"/>
      <c r="H24" s="130"/>
      <c r="I24" s="88"/>
      <c r="J24" s="81"/>
      <c r="K24" s="115" t="s">
        <v>46</v>
      </c>
      <c r="L24" s="88"/>
      <c r="M24" s="81"/>
      <c r="N24" s="14" t="s">
        <v>40</v>
      </c>
      <c r="O24" s="14"/>
      <c r="P24" s="14"/>
      <c r="Q24" s="16" t="str">
        <f>IF(P24&lt;&gt;"",P24,IF(O24&lt;&gt;"",O24,IF(N24&lt;&gt;"",N24,"")))</f>
        <v>P</v>
      </c>
      <c r="R24" s="21"/>
      <c r="S24" s="21"/>
      <c r="T24" s="21"/>
      <c r="U24" s="21"/>
      <c r="V24" s="1"/>
      <c r="W24" s="1"/>
      <c r="X24" s="1"/>
      <c r="Y24" s="1"/>
      <c r="Z24" s="1"/>
      <c r="AA24" s="1"/>
    </row>
    <row r="25" spans="1:27" ht="12.75">
      <c r="A25" s="12" t="str">
        <f t="shared" si="0"/>
        <v/>
      </c>
      <c r="B25" s="112" t="s">
        <v>34</v>
      </c>
      <c r="C25" s="113"/>
      <c r="D25" s="114"/>
      <c r="E25" s="13" t="s">
        <v>50</v>
      </c>
      <c r="F25" s="15"/>
      <c r="G25" s="15"/>
      <c r="H25" s="17"/>
      <c r="I25" s="17"/>
      <c r="J25" s="17"/>
      <c r="K25" s="15"/>
      <c r="L25" s="15"/>
      <c r="M25" s="18"/>
      <c r="N25" s="17"/>
      <c r="O25" s="17"/>
      <c r="P25" s="17"/>
      <c r="Q25" s="17"/>
      <c r="R25" s="17"/>
      <c r="S25" s="17"/>
      <c r="T25" s="17"/>
      <c r="U25" s="17"/>
      <c r="V25" s="17"/>
      <c r="W25" s="17"/>
      <c r="X25" s="17"/>
      <c r="Y25" s="17"/>
      <c r="Z25" s="19"/>
      <c r="AA25" s="20"/>
    </row>
    <row r="26" spans="1:27" ht="12.75">
      <c r="A26" s="10" t="str">
        <f t="shared" si="0"/>
        <v>OA_2</v>
      </c>
      <c r="B26" s="110" t="s">
        <v>51</v>
      </c>
      <c r="C26" s="88"/>
      <c r="D26" s="81"/>
      <c r="E26" s="111" t="s">
        <v>43</v>
      </c>
      <c r="F26" s="88"/>
      <c r="G26" s="81"/>
      <c r="H26" s="130"/>
      <c r="I26" s="88"/>
      <c r="J26" s="81"/>
      <c r="K26" s="115" t="s">
        <v>46</v>
      </c>
      <c r="L26" s="88"/>
      <c r="M26" s="81"/>
      <c r="N26" s="14" t="s">
        <v>40</v>
      </c>
      <c r="O26" s="14"/>
      <c r="P26" s="14"/>
      <c r="Q26" s="16" t="str">
        <f>IF(P26&lt;&gt;"",P26,IF(O26&lt;&gt;"",O26,IF(N26&lt;&gt;"",N26,"")))</f>
        <v>P</v>
      </c>
      <c r="R26" s="21"/>
      <c r="S26" s="21"/>
      <c r="T26" s="21"/>
      <c r="U26" s="21"/>
      <c r="V26" s="1"/>
      <c r="W26" s="1"/>
      <c r="X26" s="1"/>
      <c r="Y26" s="1"/>
      <c r="Z26" s="1"/>
      <c r="AA26" s="1"/>
    </row>
    <row r="27" spans="1:27" ht="12.75">
      <c r="A27" s="12" t="str">
        <f t="shared" si="0"/>
        <v/>
      </c>
      <c r="B27" s="112" t="s">
        <v>34</v>
      </c>
      <c r="C27" s="113"/>
      <c r="D27" s="114"/>
      <c r="E27" s="13" t="s">
        <v>55</v>
      </c>
      <c r="F27" s="15"/>
      <c r="G27" s="15"/>
      <c r="H27" s="17"/>
      <c r="I27" s="17"/>
      <c r="J27" s="17"/>
      <c r="K27" s="15"/>
      <c r="L27" s="15"/>
      <c r="M27" s="18"/>
      <c r="N27" s="17"/>
      <c r="O27" s="17"/>
      <c r="P27" s="17"/>
      <c r="Q27" s="17"/>
      <c r="R27" s="17"/>
      <c r="S27" s="17"/>
      <c r="T27" s="17"/>
      <c r="U27" s="17"/>
      <c r="V27" s="17"/>
      <c r="W27" s="17"/>
      <c r="X27" s="17"/>
      <c r="Y27" s="17"/>
      <c r="Z27" s="19"/>
      <c r="AA27" s="20"/>
    </row>
    <row r="28" spans="1:27" ht="12.75">
      <c r="A28" s="10" t="str">
        <f t="shared" si="0"/>
        <v>OA_3</v>
      </c>
      <c r="B28" s="110" t="s">
        <v>56</v>
      </c>
      <c r="C28" s="88"/>
      <c r="D28" s="81"/>
      <c r="E28" s="111" t="s">
        <v>43</v>
      </c>
      <c r="F28" s="88"/>
      <c r="G28" s="81"/>
      <c r="H28" s="130"/>
      <c r="I28" s="88"/>
      <c r="J28" s="81"/>
      <c r="K28" s="115" t="s">
        <v>57</v>
      </c>
      <c r="L28" s="88"/>
      <c r="M28" s="81"/>
      <c r="N28" s="14"/>
      <c r="O28" s="14"/>
      <c r="P28" s="14"/>
      <c r="Q28" s="16" t="str">
        <f>IF(P28&lt;&gt;"",P28,IF(O28&lt;&gt;"",O28,IF(N28&lt;&gt;"",N28,"")))</f>
        <v/>
      </c>
      <c r="R28" s="21"/>
      <c r="S28" s="21"/>
      <c r="T28" s="21"/>
      <c r="U28" s="21"/>
      <c r="V28" s="1"/>
      <c r="W28" s="1"/>
      <c r="X28" s="1"/>
      <c r="Y28" s="1"/>
      <c r="Z28" s="1"/>
      <c r="AA28" s="1"/>
    </row>
    <row r="29" spans="1:27" ht="12.75">
      <c r="A29" s="12" t="str">
        <f t="shared" si="0"/>
        <v/>
      </c>
      <c r="B29" s="112" t="s">
        <v>34</v>
      </c>
      <c r="C29" s="113"/>
      <c r="D29" s="114"/>
      <c r="E29" s="13" t="s">
        <v>59</v>
      </c>
      <c r="F29" s="15"/>
      <c r="G29" s="15"/>
      <c r="H29" s="17"/>
      <c r="I29" s="17"/>
      <c r="J29" s="17"/>
      <c r="K29" s="15"/>
      <c r="L29" s="15"/>
      <c r="M29" s="18"/>
      <c r="N29" s="17"/>
      <c r="O29" s="17"/>
      <c r="P29" s="17"/>
      <c r="Q29" s="17"/>
      <c r="R29" s="17"/>
      <c r="S29" s="17"/>
      <c r="T29" s="17"/>
      <c r="U29" s="17"/>
      <c r="V29" s="17"/>
      <c r="W29" s="17"/>
      <c r="X29" s="17"/>
      <c r="Y29" s="17"/>
      <c r="Z29" s="19"/>
      <c r="AA29" s="20"/>
    </row>
    <row r="30" spans="1:27" ht="12.75">
      <c r="A30" s="10" t="str">
        <f t="shared" si="0"/>
        <v>OA_4</v>
      </c>
      <c r="B30" s="110" t="s">
        <v>61</v>
      </c>
      <c r="C30" s="88"/>
      <c r="D30" s="81"/>
      <c r="E30" s="111" t="s">
        <v>62</v>
      </c>
      <c r="F30" s="88"/>
      <c r="G30" s="81"/>
      <c r="H30" s="115"/>
      <c r="I30" s="88"/>
      <c r="J30" s="81"/>
      <c r="K30" s="115" t="s">
        <v>63</v>
      </c>
      <c r="L30" s="88"/>
      <c r="M30" s="81"/>
      <c r="N30" s="14" t="s">
        <v>40</v>
      </c>
      <c r="O30" s="14"/>
      <c r="P30" s="14"/>
      <c r="Q30" s="16" t="str">
        <f>IF(P30&lt;&gt;"",P30,IF(O30&lt;&gt;"",O30,IF(N30&lt;&gt;"",N30,"")))</f>
        <v>P</v>
      </c>
      <c r="R30" s="21"/>
      <c r="S30" s="21"/>
      <c r="T30" s="21"/>
      <c r="U30" s="21"/>
      <c r="V30" s="1"/>
      <c r="W30" s="1"/>
      <c r="X30" s="1"/>
      <c r="Y30" s="1"/>
      <c r="Z30" s="1"/>
      <c r="AA30" s="1"/>
    </row>
    <row r="31" spans="1:27" ht="12.75">
      <c r="A31" s="12" t="str">
        <f t="shared" si="0"/>
        <v/>
      </c>
      <c r="B31" s="112" t="s">
        <v>34</v>
      </c>
      <c r="C31" s="113"/>
      <c r="D31" s="114"/>
      <c r="E31" s="13" t="s">
        <v>64</v>
      </c>
      <c r="F31" s="15"/>
      <c r="G31" s="15"/>
      <c r="H31" s="17"/>
      <c r="I31" s="17"/>
      <c r="J31" s="17"/>
      <c r="K31" s="15"/>
      <c r="L31" s="15"/>
      <c r="M31" s="18"/>
      <c r="N31" s="17"/>
      <c r="O31" s="17"/>
      <c r="P31" s="17"/>
      <c r="Q31" s="17"/>
      <c r="R31" s="17"/>
      <c r="S31" s="17"/>
      <c r="T31" s="17"/>
      <c r="U31" s="17"/>
      <c r="V31" s="17"/>
      <c r="W31" s="17"/>
      <c r="X31" s="17"/>
      <c r="Y31" s="17"/>
      <c r="Z31" s="19"/>
      <c r="AA31" s="20"/>
    </row>
    <row r="32" spans="1:27" ht="12.75">
      <c r="A32" s="10" t="str">
        <f t="shared" si="0"/>
        <v>OA_5</v>
      </c>
      <c r="B32" s="110" t="s">
        <v>65</v>
      </c>
      <c r="C32" s="88"/>
      <c r="D32" s="81"/>
      <c r="E32" s="111" t="s">
        <v>66</v>
      </c>
      <c r="F32" s="88"/>
      <c r="G32" s="81"/>
      <c r="H32" s="116"/>
      <c r="I32" s="88"/>
      <c r="J32" s="81"/>
      <c r="K32" s="115" t="s">
        <v>67</v>
      </c>
      <c r="L32" s="88"/>
      <c r="M32" s="81"/>
      <c r="N32" s="14"/>
      <c r="O32" s="14"/>
      <c r="P32" s="14"/>
      <c r="Q32" s="16" t="str">
        <f>IF(P32&lt;&gt;"",P32,IF(O32&lt;&gt;"",O32,IF(N32&lt;&gt;"",N32,"")))</f>
        <v/>
      </c>
      <c r="R32" s="21"/>
      <c r="S32" s="21"/>
      <c r="T32" s="21"/>
      <c r="U32" s="21"/>
      <c r="V32" s="1"/>
      <c r="W32" s="1"/>
      <c r="X32" s="1"/>
      <c r="Y32" s="1"/>
      <c r="Z32" s="1"/>
      <c r="AA32" s="1"/>
    </row>
    <row r="33" spans="1:27" ht="12.75">
      <c r="A33" s="12" t="str">
        <f t="shared" si="0"/>
        <v/>
      </c>
      <c r="B33" s="112" t="s">
        <v>34</v>
      </c>
      <c r="C33" s="113"/>
      <c r="D33" s="114"/>
      <c r="E33" s="13" t="s">
        <v>68</v>
      </c>
      <c r="F33" s="15"/>
      <c r="G33" s="15"/>
      <c r="H33" s="17"/>
      <c r="I33" s="17"/>
      <c r="J33" s="17"/>
      <c r="K33" s="15"/>
      <c r="L33" s="15"/>
      <c r="M33" s="18"/>
      <c r="N33" s="17"/>
      <c r="O33" s="17"/>
      <c r="P33" s="17"/>
      <c r="Q33" s="17"/>
      <c r="R33" s="17"/>
      <c r="S33" s="17"/>
      <c r="T33" s="17"/>
      <c r="U33" s="17"/>
      <c r="V33" s="17"/>
      <c r="W33" s="17"/>
      <c r="X33" s="17"/>
      <c r="Y33" s="17"/>
      <c r="Z33" s="19"/>
      <c r="AA33" s="20"/>
    </row>
    <row r="34" spans="1:27" ht="12.75">
      <c r="A34" s="10" t="str">
        <f t="shared" si="0"/>
        <v>OA_6</v>
      </c>
      <c r="B34" s="110" t="s">
        <v>69</v>
      </c>
      <c r="C34" s="88"/>
      <c r="D34" s="81"/>
      <c r="E34" s="111" t="s">
        <v>70</v>
      </c>
      <c r="F34" s="88"/>
      <c r="G34" s="81"/>
      <c r="H34" s="130"/>
      <c r="I34" s="88"/>
      <c r="J34" s="81"/>
      <c r="K34" s="115" t="s">
        <v>71</v>
      </c>
      <c r="L34" s="88"/>
      <c r="M34" s="81"/>
      <c r="N34" s="14" t="s">
        <v>40</v>
      </c>
      <c r="O34" s="14"/>
      <c r="P34" s="14"/>
      <c r="Q34" s="16" t="str">
        <f>IF(P34&lt;&gt;"",P34,IF(O34&lt;&gt;"",O34,IF(N34&lt;&gt;"",N34,"")))</f>
        <v>P</v>
      </c>
      <c r="R34" s="21"/>
      <c r="S34" s="21"/>
      <c r="T34" s="21"/>
      <c r="U34" s="21"/>
      <c r="V34" s="1"/>
      <c r="W34" s="1"/>
      <c r="X34" s="1"/>
      <c r="Y34" s="1"/>
      <c r="Z34" s="1"/>
      <c r="AA34" s="1"/>
    </row>
    <row r="35" spans="1:27" ht="12.75">
      <c r="A35" s="12" t="str">
        <f t="shared" si="0"/>
        <v/>
      </c>
      <c r="B35" s="112" t="s">
        <v>34</v>
      </c>
      <c r="C35" s="113"/>
      <c r="D35" s="114"/>
      <c r="E35" s="13" t="s">
        <v>72</v>
      </c>
      <c r="F35" s="15"/>
      <c r="G35" s="15"/>
      <c r="H35" s="17"/>
      <c r="I35" s="17"/>
      <c r="J35" s="17"/>
      <c r="K35" s="15"/>
      <c r="L35" s="15"/>
      <c r="M35" s="18"/>
      <c r="N35" s="17"/>
      <c r="O35" s="17"/>
      <c r="P35" s="17"/>
      <c r="Q35" s="17"/>
      <c r="R35" s="17"/>
      <c r="S35" s="17"/>
      <c r="T35" s="17"/>
      <c r="U35" s="17"/>
      <c r="V35" s="17"/>
      <c r="W35" s="17"/>
      <c r="X35" s="17"/>
      <c r="Y35" s="17"/>
      <c r="Z35" s="19"/>
      <c r="AA35" s="20"/>
    </row>
    <row r="36" spans="1:27" ht="12.75">
      <c r="A36" s="10" t="str">
        <f t="shared" si="0"/>
        <v>OA_7</v>
      </c>
      <c r="B36" s="110" t="s">
        <v>69</v>
      </c>
      <c r="C36" s="88"/>
      <c r="D36" s="81"/>
      <c r="E36" s="111" t="s">
        <v>70</v>
      </c>
      <c r="F36" s="88"/>
      <c r="G36" s="81"/>
      <c r="H36" s="115"/>
      <c r="I36" s="88"/>
      <c r="J36" s="81"/>
      <c r="K36" s="115" t="s">
        <v>73</v>
      </c>
      <c r="L36" s="88"/>
      <c r="M36" s="81"/>
      <c r="N36" s="14" t="s">
        <v>74</v>
      </c>
      <c r="O36" s="14"/>
      <c r="P36" s="14"/>
      <c r="Q36" s="16" t="str">
        <f>IF(P36&lt;&gt;"",P36,IF(O36&lt;&gt;"",O36,IF(N36&lt;&gt;"",N36,"")))</f>
        <v>F</v>
      </c>
      <c r="R36" s="21"/>
      <c r="S36" s="21"/>
      <c r="T36" s="21"/>
      <c r="U36" s="21"/>
      <c r="V36" s="1"/>
      <c r="W36" s="1"/>
      <c r="X36" s="1"/>
      <c r="Y36" s="1"/>
      <c r="Z36" s="1"/>
      <c r="AA36" s="1"/>
    </row>
    <row r="37" spans="1:27" ht="12.75">
      <c r="A37" s="12" t="str">
        <f t="shared" si="0"/>
        <v/>
      </c>
      <c r="B37" s="112" t="s">
        <v>34</v>
      </c>
      <c r="C37" s="113"/>
      <c r="D37" s="114"/>
      <c r="E37" s="13" t="s">
        <v>75</v>
      </c>
      <c r="F37" s="15"/>
      <c r="G37" s="15"/>
      <c r="H37" s="17"/>
      <c r="I37" s="17"/>
      <c r="J37" s="17"/>
      <c r="K37" s="15"/>
      <c r="L37" s="15"/>
      <c r="M37" s="18"/>
      <c r="N37" s="17"/>
      <c r="O37" s="17"/>
      <c r="P37" s="17"/>
      <c r="Q37" s="17"/>
      <c r="R37" s="17"/>
      <c r="S37" s="17"/>
      <c r="T37" s="17"/>
      <c r="U37" s="17"/>
      <c r="V37" s="17"/>
      <c r="W37" s="17"/>
      <c r="X37" s="17"/>
      <c r="Y37" s="17"/>
      <c r="Z37" s="19"/>
      <c r="AA37" s="20"/>
    </row>
    <row r="38" spans="1:27" ht="12.75">
      <c r="A38" s="10" t="str">
        <f t="shared" si="0"/>
        <v>OA_8</v>
      </c>
      <c r="B38" s="110" t="s">
        <v>76</v>
      </c>
      <c r="C38" s="88"/>
      <c r="D38" s="81"/>
      <c r="E38" s="111" t="s">
        <v>77</v>
      </c>
      <c r="F38" s="88"/>
      <c r="G38" s="81"/>
      <c r="H38" s="116"/>
      <c r="I38" s="88"/>
      <c r="J38" s="81"/>
      <c r="K38" s="115" t="s">
        <v>78</v>
      </c>
      <c r="L38" s="88"/>
      <c r="M38" s="81"/>
      <c r="N38" s="14"/>
      <c r="O38" s="16"/>
      <c r="P38" s="16"/>
      <c r="Q38" s="16" t="str">
        <f t="shared" ref="Q38:Q46" si="1">IF(P38&lt;&gt;"",P38,IF(O38&lt;&gt;"",O38,IF(N38&lt;&gt;"",N38,"")))</f>
        <v/>
      </c>
      <c r="R38" s="21"/>
      <c r="S38" s="21"/>
      <c r="T38" s="21"/>
      <c r="U38" s="21"/>
      <c r="V38" s="1"/>
      <c r="W38" s="1"/>
      <c r="X38" s="1"/>
      <c r="Y38" s="1"/>
      <c r="Z38" s="1"/>
      <c r="AA38" s="1"/>
    </row>
    <row r="39" spans="1:27" ht="12.75">
      <c r="A39" s="10" t="str">
        <f t="shared" si="0"/>
        <v>OA_9</v>
      </c>
      <c r="B39" s="110" t="s">
        <v>79</v>
      </c>
      <c r="C39" s="88"/>
      <c r="D39" s="81"/>
      <c r="E39" s="111" t="s">
        <v>80</v>
      </c>
      <c r="F39" s="88"/>
      <c r="G39" s="81"/>
      <c r="H39" s="116"/>
      <c r="I39" s="88"/>
      <c r="J39" s="81"/>
      <c r="K39" s="115" t="s">
        <v>81</v>
      </c>
      <c r="L39" s="88"/>
      <c r="M39" s="81"/>
      <c r="N39" s="16"/>
      <c r="O39" s="16"/>
      <c r="P39" s="16"/>
      <c r="Q39" s="16" t="str">
        <f t="shared" si="1"/>
        <v/>
      </c>
      <c r="R39" s="21"/>
      <c r="S39" s="21"/>
      <c r="T39" s="21"/>
      <c r="U39" s="21"/>
      <c r="V39" s="1"/>
      <c r="W39" s="1"/>
      <c r="X39" s="1"/>
      <c r="Y39" s="1"/>
      <c r="Z39" s="1"/>
      <c r="AA39" s="1"/>
    </row>
    <row r="40" spans="1:27" ht="12.75">
      <c r="A40" s="10" t="str">
        <f t="shared" si="0"/>
        <v>OA_10</v>
      </c>
      <c r="B40" s="110" t="s">
        <v>82</v>
      </c>
      <c r="C40" s="88"/>
      <c r="D40" s="81"/>
      <c r="E40" s="111" t="s">
        <v>83</v>
      </c>
      <c r="F40" s="88"/>
      <c r="G40" s="81"/>
      <c r="H40" s="116"/>
      <c r="I40" s="88"/>
      <c r="J40" s="81"/>
      <c r="K40" s="115" t="s">
        <v>84</v>
      </c>
      <c r="L40" s="88"/>
      <c r="M40" s="81"/>
      <c r="N40" s="14"/>
      <c r="O40" s="16"/>
      <c r="P40" s="16"/>
      <c r="Q40" s="16" t="str">
        <f t="shared" si="1"/>
        <v/>
      </c>
      <c r="R40" s="21"/>
      <c r="S40" s="21"/>
      <c r="T40" s="21"/>
      <c r="U40" s="21"/>
      <c r="V40" s="1"/>
      <c r="W40" s="1"/>
      <c r="X40" s="1"/>
      <c r="Y40" s="1"/>
      <c r="Z40" s="1"/>
      <c r="AA40" s="1"/>
    </row>
    <row r="41" spans="1:27" ht="12.75">
      <c r="A41" s="10" t="str">
        <f t="shared" si="0"/>
        <v>OA_11</v>
      </c>
      <c r="B41" s="110" t="s">
        <v>85</v>
      </c>
      <c r="C41" s="88"/>
      <c r="D41" s="81"/>
      <c r="E41" s="111" t="s">
        <v>86</v>
      </c>
      <c r="F41" s="88"/>
      <c r="G41" s="81"/>
      <c r="H41" s="116"/>
      <c r="I41" s="88"/>
      <c r="J41" s="81"/>
      <c r="K41" s="115" t="s">
        <v>87</v>
      </c>
      <c r="L41" s="88"/>
      <c r="M41" s="81"/>
      <c r="N41" s="14" t="s">
        <v>40</v>
      </c>
      <c r="O41" s="16"/>
      <c r="P41" s="16"/>
      <c r="Q41" s="16" t="str">
        <f t="shared" si="1"/>
        <v>P</v>
      </c>
      <c r="R41" s="21"/>
      <c r="S41" s="21"/>
      <c r="T41" s="21"/>
      <c r="U41" s="21"/>
      <c r="V41" s="1"/>
      <c r="W41" s="1"/>
      <c r="X41" s="1"/>
      <c r="Y41" s="1"/>
      <c r="Z41" s="1"/>
      <c r="AA41" s="1"/>
    </row>
    <row r="42" spans="1:27" ht="12.75">
      <c r="A42" s="10" t="str">
        <f t="shared" si="0"/>
        <v>OA_12</v>
      </c>
      <c r="B42" s="110" t="s">
        <v>88</v>
      </c>
      <c r="C42" s="88"/>
      <c r="D42" s="81"/>
      <c r="E42" s="111" t="s">
        <v>89</v>
      </c>
      <c r="F42" s="88"/>
      <c r="G42" s="81"/>
      <c r="H42" s="116"/>
      <c r="I42" s="88"/>
      <c r="J42" s="81"/>
      <c r="K42" s="115" t="s">
        <v>90</v>
      </c>
      <c r="L42" s="88"/>
      <c r="M42" s="81"/>
      <c r="N42" s="14" t="s">
        <v>40</v>
      </c>
      <c r="O42" s="16"/>
      <c r="P42" s="16"/>
      <c r="Q42" s="16" t="str">
        <f t="shared" si="1"/>
        <v>P</v>
      </c>
      <c r="R42" s="21"/>
      <c r="S42" s="21"/>
      <c r="T42" s="21"/>
      <c r="U42" s="21"/>
      <c r="V42" s="1"/>
      <c r="W42" s="1"/>
      <c r="X42" s="1"/>
      <c r="Y42" s="1"/>
      <c r="Z42" s="1"/>
      <c r="AA42" s="1"/>
    </row>
    <row r="43" spans="1:27" ht="12.75">
      <c r="A43" s="10" t="str">
        <f t="shared" si="0"/>
        <v>OA_13</v>
      </c>
      <c r="B43" s="110" t="s">
        <v>91</v>
      </c>
      <c r="C43" s="88"/>
      <c r="D43" s="81"/>
      <c r="E43" s="111" t="s">
        <v>92</v>
      </c>
      <c r="F43" s="88"/>
      <c r="G43" s="81"/>
      <c r="H43" s="116"/>
      <c r="I43" s="88"/>
      <c r="J43" s="81"/>
      <c r="K43" s="115" t="s">
        <v>93</v>
      </c>
      <c r="L43" s="88"/>
      <c r="M43" s="81"/>
      <c r="N43" s="16"/>
      <c r="O43" s="16"/>
      <c r="P43" s="16"/>
      <c r="Q43" s="16" t="str">
        <f t="shared" si="1"/>
        <v/>
      </c>
      <c r="R43" s="21"/>
      <c r="S43" s="21"/>
      <c r="T43" s="21"/>
      <c r="U43" s="21"/>
      <c r="V43" s="1"/>
      <c r="W43" s="1"/>
      <c r="X43" s="1"/>
      <c r="Y43" s="1"/>
      <c r="Z43" s="1"/>
      <c r="AA43" s="1"/>
    </row>
    <row r="44" spans="1:27" ht="12.75">
      <c r="A44" s="10" t="str">
        <f t="shared" si="0"/>
        <v>OA_14</v>
      </c>
      <c r="B44" s="110" t="s">
        <v>94</v>
      </c>
      <c r="C44" s="88"/>
      <c r="D44" s="81"/>
      <c r="E44" s="111" t="s">
        <v>95</v>
      </c>
      <c r="F44" s="88"/>
      <c r="G44" s="81"/>
      <c r="H44" s="116"/>
      <c r="I44" s="88"/>
      <c r="J44" s="81"/>
      <c r="K44" s="115" t="s">
        <v>96</v>
      </c>
      <c r="L44" s="88"/>
      <c r="M44" s="81"/>
      <c r="N44" s="14" t="s">
        <v>40</v>
      </c>
      <c r="O44" s="16"/>
      <c r="P44" s="16"/>
      <c r="Q44" s="16" t="str">
        <f t="shared" si="1"/>
        <v>P</v>
      </c>
      <c r="R44" s="21"/>
      <c r="S44" s="21"/>
      <c r="T44" s="21"/>
      <c r="U44" s="21"/>
      <c r="V44" s="1"/>
      <c r="W44" s="1"/>
      <c r="X44" s="1"/>
      <c r="Y44" s="1"/>
      <c r="Z44" s="1"/>
      <c r="AA44" s="1"/>
    </row>
    <row r="45" spans="1:27" ht="12.75">
      <c r="A45" s="10" t="str">
        <f t="shared" si="0"/>
        <v>OA_15</v>
      </c>
      <c r="B45" s="110" t="s">
        <v>97</v>
      </c>
      <c r="C45" s="88"/>
      <c r="D45" s="81"/>
      <c r="E45" s="111" t="s">
        <v>98</v>
      </c>
      <c r="F45" s="88"/>
      <c r="G45" s="81"/>
      <c r="H45" s="116"/>
      <c r="I45" s="88"/>
      <c r="J45" s="81"/>
      <c r="K45" s="115" t="s">
        <v>96</v>
      </c>
      <c r="L45" s="88"/>
      <c r="M45" s="81"/>
      <c r="N45" s="16"/>
      <c r="O45" s="16"/>
      <c r="P45" s="16"/>
      <c r="Q45" s="16" t="str">
        <f t="shared" si="1"/>
        <v/>
      </c>
      <c r="R45" s="21"/>
      <c r="S45" s="21"/>
      <c r="T45" s="21"/>
      <c r="U45" s="21"/>
      <c r="V45" s="1"/>
      <c r="W45" s="1"/>
      <c r="X45" s="1"/>
      <c r="Y45" s="1"/>
      <c r="Z45" s="1"/>
      <c r="AA45" s="1"/>
    </row>
    <row r="46" spans="1:27" ht="12.75">
      <c r="A46" s="10" t="str">
        <f t="shared" si="0"/>
        <v>OA_16</v>
      </c>
      <c r="B46" s="110" t="s">
        <v>99</v>
      </c>
      <c r="C46" s="88"/>
      <c r="D46" s="81"/>
      <c r="E46" s="111" t="s">
        <v>100</v>
      </c>
      <c r="F46" s="88"/>
      <c r="G46" s="81"/>
      <c r="H46" s="130"/>
      <c r="I46" s="88"/>
      <c r="J46" s="81"/>
      <c r="K46" s="115" t="s">
        <v>96</v>
      </c>
      <c r="L46" s="88"/>
      <c r="M46" s="81"/>
      <c r="N46" s="14" t="s">
        <v>40</v>
      </c>
      <c r="O46" s="14"/>
      <c r="P46" s="14"/>
      <c r="Q46" s="16" t="str">
        <f t="shared" si="1"/>
        <v>P</v>
      </c>
      <c r="R46" s="21"/>
      <c r="S46" s="21"/>
      <c r="T46" s="21"/>
      <c r="U46" s="21"/>
      <c r="V46" s="1"/>
      <c r="W46" s="1"/>
      <c r="X46" s="1"/>
      <c r="Y46" s="1"/>
      <c r="Z46" s="1"/>
      <c r="AA46" s="1"/>
    </row>
    <row r="47" spans="1:27" ht="12.75">
      <c r="A47" s="10" t="str">
        <f t="shared" si="0"/>
        <v/>
      </c>
      <c r="B47" s="132" t="s">
        <v>3</v>
      </c>
      <c r="C47" s="88"/>
      <c r="D47" s="88"/>
      <c r="E47" s="88"/>
      <c r="F47" s="88"/>
      <c r="G47" s="88"/>
      <c r="H47" s="88"/>
      <c r="I47" s="88"/>
      <c r="J47" s="88"/>
      <c r="K47" s="88"/>
      <c r="L47" s="88"/>
      <c r="M47" s="88"/>
      <c r="N47" s="88"/>
      <c r="O47" s="88"/>
      <c r="P47" s="88"/>
      <c r="Q47" s="88"/>
      <c r="R47" s="88"/>
      <c r="S47" s="88"/>
      <c r="T47" s="88"/>
      <c r="U47" s="81"/>
      <c r="V47" s="22"/>
      <c r="W47" s="22"/>
      <c r="X47" s="22"/>
      <c r="Y47" s="22"/>
      <c r="Z47" s="22"/>
      <c r="AA47" s="22"/>
    </row>
    <row r="48" spans="1:27" ht="32.25" customHeight="1">
      <c r="A48" s="10" t="str">
        <f t="shared" si="0"/>
        <v>OA_17</v>
      </c>
      <c r="B48" s="110" t="s">
        <v>101</v>
      </c>
      <c r="C48" s="88"/>
      <c r="D48" s="81"/>
      <c r="E48" s="111" t="s">
        <v>102</v>
      </c>
      <c r="F48" s="88"/>
      <c r="G48" s="81"/>
      <c r="H48" s="130"/>
      <c r="I48" s="88"/>
      <c r="J48" s="81"/>
      <c r="K48" s="116" t="s">
        <v>103</v>
      </c>
      <c r="L48" s="88"/>
      <c r="M48" s="81"/>
      <c r="N48" s="14" t="s">
        <v>40</v>
      </c>
      <c r="O48" s="14"/>
      <c r="P48" s="14"/>
      <c r="Q48" s="16" t="str">
        <f t="shared" ref="Q48:Q52" si="2">IF(P48&lt;&gt;"",P48,IF(O48&lt;&gt;"",O48,IF(N48&lt;&gt;"",N48,"")))</f>
        <v>P</v>
      </c>
      <c r="R48" s="21"/>
      <c r="S48" s="21"/>
      <c r="T48" s="21"/>
      <c r="U48" s="21"/>
      <c r="V48" s="1"/>
      <c r="W48" s="1"/>
      <c r="X48" s="1"/>
      <c r="Y48" s="1"/>
      <c r="Z48" s="1"/>
      <c r="AA48" s="1"/>
    </row>
    <row r="49" spans="1:27" ht="32.25" customHeight="1">
      <c r="A49" s="10" t="str">
        <f t="shared" si="0"/>
        <v>OA_18</v>
      </c>
      <c r="B49" s="110" t="s">
        <v>104</v>
      </c>
      <c r="C49" s="88"/>
      <c r="D49" s="81"/>
      <c r="E49" s="111" t="s">
        <v>105</v>
      </c>
      <c r="F49" s="88"/>
      <c r="G49" s="81"/>
      <c r="H49" s="130"/>
      <c r="I49" s="88"/>
      <c r="J49" s="81"/>
      <c r="K49" s="116" t="s">
        <v>106</v>
      </c>
      <c r="L49" s="88"/>
      <c r="M49" s="81"/>
      <c r="N49" s="14" t="s">
        <v>40</v>
      </c>
      <c r="O49" s="14"/>
      <c r="P49" s="14"/>
      <c r="Q49" s="16" t="str">
        <f t="shared" si="2"/>
        <v>P</v>
      </c>
      <c r="R49" s="21"/>
      <c r="S49" s="21"/>
      <c r="T49" s="21"/>
      <c r="U49" s="21"/>
      <c r="V49" s="1"/>
      <c r="W49" s="1"/>
      <c r="X49" s="1"/>
      <c r="Y49" s="1"/>
      <c r="Z49" s="1"/>
      <c r="AA49" s="1"/>
    </row>
    <row r="50" spans="1:27" ht="32.25" customHeight="1">
      <c r="A50" s="10" t="str">
        <f t="shared" si="0"/>
        <v>OA_19</v>
      </c>
      <c r="B50" s="110" t="s">
        <v>104</v>
      </c>
      <c r="C50" s="88"/>
      <c r="D50" s="81"/>
      <c r="E50" s="111" t="s">
        <v>107</v>
      </c>
      <c r="F50" s="88"/>
      <c r="G50" s="81"/>
      <c r="H50" s="130"/>
      <c r="I50" s="88"/>
      <c r="J50" s="81"/>
      <c r="K50" s="116" t="s">
        <v>108</v>
      </c>
      <c r="L50" s="88"/>
      <c r="M50" s="81"/>
      <c r="N50" s="14" t="s">
        <v>40</v>
      </c>
      <c r="O50" s="14"/>
      <c r="P50" s="14"/>
      <c r="Q50" s="16" t="str">
        <f t="shared" si="2"/>
        <v>P</v>
      </c>
      <c r="R50" s="21"/>
      <c r="S50" s="21"/>
      <c r="T50" s="21"/>
      <c r="U50" s="21"/>
      <c r="V50" s="1"/>
      <c r="W50" s="1"/>
      <c r="X50" s="1"/>
      <c r="Y50" s="1"/>
      <c r="Z50" s="1"/>
      <c r="AA50" s="1"/>
    </row>
    <row r="51" spans="1:27" ht="32.25" customHeight="1">
      <c r="A51" s="10" t="str">
        <f t="shared" si="0"/>
        <v>OA_20</v>
      </c>
      <c r="B51" s="110" t="s">
        <v>110</v>
      </c>
      <c r="C51" s="88"/>
      <c r="D51" s="81"/>
      <c r="E51" s="111" t="s">
        <v>111</v>
      </c>
      <c r="F51" s="88"/>
      <c r="G51" s="81"/>
      <c r="H51" s="130"/>
      <c r="I51" s="88"/>
      <c r="J51" s="81"/>
      <c r="K51" s="116" t="s">
        <v>106</v>
      </c>
      <c r="L51" s="88"/>
      <c r="M51" s="81"/>
      <c r="N51" s="14" t="s">
        <v>40</v>
      </c>
      <c r="O51" s="14"/>
      <c r="P51" s="14"/>
      <c r="Q51" s="16" t="str">
        <f t="shared" si="2"/>
        <v>P</v>
      </c>
      <c r="R51" s="21"/>
      <c r="S51" s="21"/>
      <c r="T51" s="21"/>
      <c r="U51" s="21"/>
      <c r="V51" s="1"/>
      <c r="W51" s="1"/>
      <c r="X51" s="1"/>
      <c r="Y51" s="1"/>
      <c r="Z51" s="1"/>
      <c r="AA51" s="1"/>
    </row>
    <row r="52" spans="1:27" ht="32.25" customHeight="1">
      <c r="A52" s="10" t="str">
        <f t="shared" si="0"/>
        <v>OA_21</v>
      </c>
      <c r="B52" s="110" t="s">
        <v>110</v>
      </c>
      <c r="C52" s="88"/>
      <c r="D52" s="81"/>
      <c r="E52" s="111" t="s">
        <v>111</v>
      </c>
      <c r="F52" s="88"/>
      <c r="G52" s="81"/>
      <c r="H52" s="130"/>
      <c r="I52" s="88"/>
      <c r="J52" s="81"/>
      <c r="K52" s="116" t="s">
        <v>108</v>
      </c>
      <c r="L52" s="88"/>
      <c r="M52" s="81"/>
      <c r="N52" s="14" t="s">
        <v>40</v>
      </c>
      <c r="O52" s="14"/>
      <c r="P52" s="14"/>
      <c r="Q52" s="16" t="str">
        <f t="shared" si="2"/>
        <v>P</v>
      </c>
      <c r="R52" s="21"/>
      <c r="S52" s="21"/>
      <c r="T52" s="21"/>
      <c r="U52" s="21"/>
      <c r="V52" s="1"/>
      <c r="W52" s="1"/>
      <c r="X52" s="1"/>
      <c r="Y52" s="1"/>
      <c r="Z52" s="1"/>
      <c r="AA52" s="1"/>
    </row>
  </sheetData>
  <mergeCells count="123">
    <mergeCell ref="K51:M51"/>
    <mergeCell ref="H51:J51"/>
    <mergeCell ref="K41:M41"/>
    <mergeCell ref="H41:J41"/>
    <mergeCell ref="B47:U47"/>
    <mergeCell ref="E51:G51"/>
    <mergeCell ref="H42:J42"/>
    <mergeCell ref="H43:J43"/>
    <mergeCell ref="K42:M42"/>
    <mergeCell ref="B43:D43"/>
    <mergeCell ref="B44:D44"/>
    <mergeCell ref="E41:G41"/>
    <mergeCell ref="B41:D41"/>
    <mergeCell ref="K44:M44"/>
    <mergeCell ref="K43:M43"/>
    <mergeCell ref="E43:G43"/>
    <mergeCell ref="E44:G44"/>
    <mergeCell ref="H44:J44"/>
    <mergeCell ref="E52:G52"/>
    <mergeCell ref="H52:J52"/>
    <mergeCell ref="K52:M52"/>
    <mergeCell ref="K48:M48"/>
    <mergeCell ref="H48:J48"/>
    <mergeCell ref="H45:J45"/>
    <mergeCell ref="K45:M45"/>
    <mergeCell ref="B46:D46"/>
    <mergeCell ref="K46:M46"/>
    <mergeCell ref="E45:G45"/>
    <mergeCell ref="B48:D48"/>
    <mergeCell ref="B49:D49"/>
    <mergeCell ref="E49:G49"/>
    <mergeCell ref="E50:G50"/>
    <mergeCell ref="E48:G48"/>
    <mergeCell ref="B52:D52"/>
    <mergeCell ref="B51:D51"/>
    <mergeCell ref="H46:J46"/>
    <mergeCell ref="E46:G46"/>
    <mergeCell ref="B50:D50"/>
    <mergeCell ref="K49:M49"/>
    <mergeCell ref="K50:M50"/>
    <mergeCell ref="H50:J50"/>
    <mergeCell ref="H49:J49"/>
    <mergeCell ref="B39:D39"/>
    <mergeCell ref="B38:D38"/>
    <mergeCell ref="B36:D36"/>
    <mergeCell ref="B35:D35"/>
    <mergeCell ref="B34:D34"/>
    <mergeCell ref="B33:D33"/>
    <mergeCell ref="B29:D29"/>
    <mergeCell ref="B28:D28"/>
    <mergeCell ref="B40:D40"/>
    <mergeCell ref="B27:D27"/>
    <mergeCell ref="B22:U22"/>
    <mergeCell ref="B23:D23"/>
    <mergeCell ref="B24:D24"/>
    <mergeCell ref="K24:M24"/>
    <mergeCell ref="E24:G24"/>
    <mergeCell ref="H24:J24"/>
    <mergeCell ref="B25:D25"/>
    <mergeCell ref="K26:M26"/>
    <mergeCell ref="H26:J26"/>
    <mergeCell ref="E26:G26"/>
    <mergeCell ref="K39:M39"/>
    <mergeCell ref="K40:M40"/>
    <mergeCell ref="K38:M38"/>
    <mergeCell ref="K34:M34"/>
    <mergeCell ref="K36:M36"/>
    <mergeCell ref="H19:J20"/>
    <mergeCell ref="K19:M20"/>
    <mergeCell ref="E19:G20"/>
    <mergeCell ref="Q19:Q20"/>
    <mergeCell ref="K28:M28"/>
    <mergeCell ref="H36:J36"/>
    <mergeCell ref="H34:J34"/>
    <mergeCell ref="E34:G34"/>
    <mergeCell ref="H32:J32"/>
    <mergeCell ref="E32:G32"/>
    <mergeCell ref="E36:G36"/>
    <mergeCell ref="E21:M21"/>
    <mergeCell ref="H28:J28"/>
    <mergeCell ref="E28:G28"/>
    <mergeCell ref="K32:M32"/>
    <mergeCell ref="K30:M30"/>
    <mergeCell ref="S19:S20"/>
    <mergeCell ref="R19:R20"/>
    <mergeCell ref="U19:U20"/>
    <mergeCell ref="T19:T20"/>
    <mergeCell ref="N19:P19"/>
    <mergeCell ref="I8:K9"/>
    <mergeCell ref="I4:K5"/>
    <mergeCell ref="G1:K3"/>
    <mergeCell ref="G4:H5"/>
    <mergeCell ref="I6:K7"/>
    <mergeCell ref="G8:H9"/>
    <mergeCell ref="G6:H7"/>
    <mergeCell ref="I10:K11"/>
    <mergeCell ref="I12:K13"/>
    <mergeCell ref="I16:K17"/>
    <mergeCell ref="I14:K15"/>
    <mergeCell ref="B19:D20"/>
    <mergeCell ref="A19:A20"/>
    <mergeCell ref="B21:D21"/>
    <mergeCell ref="A21:A22"/>
    <mergeCell ref="G16:H17"/>
    <mergeCell ref="G14:H15"/>
    <mergeCell ref="G10:H11"/>
    <mergeCell ref="G12:H13"/>
    <mergeCell ref="B45:D45"/>
    <mergeCell ref="E38:G38"/>
    <mergeCell ref="B37:D37"/>
    <mergeCell ref="H30:J30"/>
    <mergeCell ref="E30:G30"/>
    <mergeCell ref="B30:D30"/>
    <mergeCell ref="B31:D31"/>
    <mergeCell ref="B32:D32"/>
    <mergeCell ref="B42:D42"/>
    <mergeCell ref="E42:G42"/>
    <mergeCell ref="H40:J40"/>
    <mergeCell ref="E40:G40"/>
    <mergeCell ref="H38:J38"/>
    <mergeCell ref="E39:G39"/>
    <mergeCell ref="H39:J39"/>
    <mergeCell ref="B26:D26"/>
  </mergeCells>
  <conditionalFormatting sqref="B23:AA52">
    <cfRule type="cellIs" dxfId="10575" priority="1" operator="equal">
      <formula>"P"</formula>
    </cfRule>
  </conditionalFormatting>
  <conditionalFormatting sqref="B23:AA52">
    <cfRule type="cellIs" dxfId="10574" priority="2" operator="equal">
      <formula>"F"</formula>
    </cfRule>
  </conditionalFormatting>
  <conditionalFormatting sqref="B23:AA52">
    <cfRule type="cellIs" dxfId="10573" priority="3" operator="equal">
      <formula>"PE"</formula>
    </cfRule>
  </conditionalFormatting>
  <conditionalFormatting sqref="A19:AA52">
    <cfRule type="cellIs" dxfId="10572" priority="4" operator="equal">
      <formula>"Reopen"</formula>
    </cfRule>
  </conditionalFormatting>
  <dataValidations count="1">
    <dataValidation type="list" allowBlank="1" sqref="N24:P24 N26:P26 N28:P28 N30:P30 N32:P32 N34:P34 N36:P36 N38:P46 N48:P52" xr:uid="{00000000-0002-0000-0100-000000000000}">
      <formula1>"P,F,Reopen,PE"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C143-49BC-42CE-8033-3F9E512064A2}">
  <sheetPr>
    <outlinePr summaryBelow="0" summaryRight="0"/>
  </sheetPr>
  <dimension ref="A1:AA63"/>
  <sheetViews>
    <sheetView showGridLines="0" tabSelected="1" topLeftCell="A46" workbookViewId="0">
      <selection activeCell="E35" sqref="E35:G35"/>
    </sheetView>
  </sheetViews>
  <sheetFormatPr defaultColWidth="14.42578125" defaultRowHeight="15.75" customHeight="1"/>
  <cols>
    <col min="1" max="13" width="14.42578125" style="42"/>
    <col min="14" max="14" width="11.85546875" style="42" customWidth="1"/>
    <col min="15" max="15" width="13.140625" style="42" customWidth="1"/>
    <col min="16" max="16" width="13.42578125" style="42" customWidth="1"/>
    <col min="17" max="16384" width="14.42578125" style="42"/>
  </cols>
  <sheetData>
    <row r="1" spans="1:27" ht="12.75">
      <c r="A1" s="46"/>
      <c r="B1" s="46"/>
      <c r="C1" s="46"/>
      <c r="D1" s="46"/>
      <c r="E1" s="46"/>
      <c r="F1" s="46"/>
      <c r="G1" s="124" t="s">
        <v>0</v>
      </c>
      <c r="H1" s="83"/>
      <c r="I1" s="83"/>
      <c r="J1" s="83"/>
      <c r="K1" s="83"/>
      <c r="L1" s="46"/>
      <c r="M1" s="46"/>
      <c r="N1" s="46"/>
      <c r="O1" s="46"/>
      <c r="P1" s="46"/>
      <c r="Q1" s="46"/>
      <c r="R1" s="46"/>
      <c r="S1" s="46"/>
      <c r="T1" s="46"/>
      <c r="U1" s="46"/>
      <c r="V1" s="46"/>
      <c r="W1" s="46"/>
      <c r="X1" s="46"/>
      <c r="Y1" s="46"/>
      <c r="Z1" s="46"/>
      <c r="AA1" s="46"/>
    </row>
    <row r="2" spans="1:27" ht="12.75">
      <c r="A2" s="46"/>
      <c r="B2" s="46"/>
      <c r="C2" s="46"/>
      <c r="D2" s="46"/>
      <c r="E2" s="46"/>
      <c r="F2" s="46"/>
      <c r="G2" s="83"/>
      <c r="H2" s="83"/>
      <c r="I2" s="83"/>
      <c r="J2" s="83"/>
      <c r="K2" s="83"/>
      <c r="L2" s="46"/>
      <c r="M2" s="46"/>
      <c r="N2" s="46"/>
      <c r="O2" s="46"/>
      <c r="P2" s="46"/>
      <c r="Q2" s="46"/>
      <c r="R2" s="46"/>
      <c r="S2" s="46"/>
      <c r="T2" s="46"/>
      <c r="U2" s="46"/>
      <c r="V2" s="46"/>
      <c r="W2" s="46"/>
      <c r="X2" s="46"/>
      <c r="Y2" s="46"/>
      <c r="Z2" s="46"/>
      <c r="AA2" s="46"/>
    </row>
    <row r="3" spans="1:27" ht="12.75">
      <c r="A3" s="46"/>
      <c r="B3" s="46"/>
      <c r="C3" s="46"/>
      <c r="D3" s="46"/>
      <c r="E3" s="46"/>
      <c r="F3" s="46"/>
      <c r="G3" s="83"/>
      <c r="H3" s="83"/>
      <c r="I3" s="83"/>
      <c r="J3" s="83"/>
      <c r="K3" s="83"/>
      <c r="L3" s="46"/>
      <c r="M3" s="46"/>
      <c r="N3" s="46"/>
      <c r="O3" s="46"/>
      <c r="P3" s="46"/>
      <c r="Q3" s="46"/>
      <c r="R3" s="46"/>
      <c r="S3" s="46"/>
      <c r="T3" s="46"/>
      <c r="U3" s="46"/>
      <c r="V3" s="46"/>
      <c r="W3" s="46"/>
      <c r="X3" s="46"/>
      <c r="Y3" s="46"/>
      <c r="Z3" s="46"/>
      <c r="AA3" s="46"/>
    </row>
    <row r="4" spans="1:27" ht="12.75">
      <c r="A4" s="46"/>
      <c r="B4" s="46"/>
      <c r="C4" s="46"/>
      <c r="D4" s="46"/>
      <c r="E4" s="46"/>
      <c r="F4" s="2"/>
      <c r="G4" s="125" t="s">
        <v>2</v>
      </c>
      <c r="H4" s="122"/>
      <c r="I4" s="120" t="s">
        <v>642</v>
      </c>
      <c r="J4" s="121"/>
      <c r="K4" s="122"/>
      <c r="L4" s="46"/>
      <c r="M4" s="46"/>
      <c r="N4" s="46"/>
      <c r="O4" s="46"/>
      <c r="P4" s="46"/>
      <c r="Q4" s="46"/>
      <c r="R4" s="46"/>
      <c r="S4" s="46"/>
      <c r="T4" s="46"/>
      <c r="U4" s="46"/>
      <c r="V4" s="46"/>
      <c r="W4" s="46"/>
      <c r="X4" s="46"/>
      <c r="Y4" s="46"/>
      <c r="Z4" s="46"/>
      <c r="AA4" s="46"/>
    </row>
    <row r="5" spans="1:27" ht="12.75">
      <c r="A5" s="46"/>
      <c r="B5" s="46"/>
      <c r="C5" s="46"/>
      <c r="D5" s="46"/>
      <c r="E5" s="46"/>
      <c r="F5" s="2"/>
      <c r="G5" s="123"/>
      <c r="H5" s="81"/>
      <c r="I5" s="123"/>
      <c r="J5" s="88"/>
      <c r="K5" s="81"/>
      <c r="L5" s="46"/>
      <c r="M5" s="46"/>
      <c r="N5" s="46"/>
      <c r="O5" s="46"/>
      <c r="P5" s="46"/>
      <c r="Q5" s="46"/>
      <c r="R5" s="46"/>
      <c r="S5" s="46"/>
      <c r="T5" s="46"/>
      <c r="U5" s="46"/>
      <c r="V5" s="46"/>
      <c r="W5" s="46"/>
      <c r="X5" s="46"/>
      <c r="Y5" s="46"/>
      <c r="Z5" s="46"/>
      <c r="AA5" s="46"/>
    </row>
    <row r="6" spans="1:27" ht="12.75">
      <c r="A6" s="46"/>
      <c r="B6" s="46"/>
      <c r="C6" s="46"/>
      <c r="D6" s="46"/>
      <c r="E6" s="46"/>
      <c r="F6" s="2"/>
      <c r="G6" s="109" t="s">
        <v>4</v>
      </c>
      <c r="H6" s="84"/>
      <c r="I6" s="126" t="s">
        <v>205</v>
      </c>
      <c r="J6" s="83"/>
      <c r="K6" s="84"/>
      <c r="L6" s="46"/>
      <c r="M6" s="46"/>
      <c r="N6" s="46"/>
      <c r="O6" s="46"/>
      <c r="P6" s="46"/>
      <c r="Q6" s="46"/>
      <c r="R6" s="46"/>
      <c r="S6" s="46"/>
      <c r="T6" s="46"/>
      <c r="U6" s="46"/>
      <c r="V6" s="46"/>
      <c r="W6" s="46"/>
      <c r="X6" s="46"/>
      <c r="Y6" s="46"/>
      <c r="Z6" s="46"/>
      <c r="AA6" s="46"/>
    </row>
    <row r="7" spans="1:27" ht="12.75">
      <c r="A7" s="46"/>
      <c r="B7" s="46"/>
      <c r="C7" s="46"/>
      <c r="D7" s="46"/>
      <c r="E7" s="46"/>
      <c r="F7" s="2"/>
      <c r="G7" s="88"/>
      <c r="H7" s="81"/>
      <c r="I7" s="88"/>
      <c r="J7" s="88"/>
      <c r="K7" s="81"/>
      <c r="L7" s="46"/>
      <c r="M7" s="46"/>
      <c r="N7" s="46"/>
      <c r="O7" s="46"/>
      <c r="P7" s="46"/>
      <c r="Q7" s="46"/>
      <c r="R7" s="46"/>
      <c r="S7" s="46"/>
      <c r="T7" s="46"/>
      <c r="U7" s="46"/>
      <c r="V7" s="46"/>
      <c r="W7" s="46"/>
      <c r="X7" s="46"/>
      <c r="Y7" s="46"/>
      <c r="Z7" s="46"/>
      <c r="AA7" s="46"/>
    </row>
    <row r="8" spans="1:27" ht="12.75">
      <c r="A8" s="46"/>
      <c r="B8" s="46"/>
      <c r="C8" s="46"/>
      <c r="D8" s="46"/>
      <c r="E8" s="46"/>
      <c r="F8" s="2"/>
      <c r="G8" s="109" t="s">
        <v>9</v>
      </c>
      <c r="H8" s="84"/>
      <c r="I8" s="119">
        <f>COUNTIF($Q$22:$Q$380,"P")</f>
        <v>0</v>
      </c>
      <c r="J8" s="83"/>
      <c r="K8" s="84"/>
      <c r="L8" s="46"/>
      <c r="M8" s="46"/>
      <c r="N8" s="46"/>
      <c r="O8" s="46"/>
      <c r="P8" s="46"/>
      <c r="Q8" s="46"/>
      <c r="R8" s="46"/>
      <c r="S8" s="46"/>
      <c r="T8" s="46"/>
      <c r="U8" s="46"/>
      <c r="V8" s="46"/>
      <c r="W8" s="46"/>
      <c r="X8" s="46"/>
      <c r="Y8" s="46"/>
      <c r="Z8" s="46"/>
      <c r="AA8" s="46"/>
    </row>
    <row r="9" spans="1:27" ht="12.75">
      <c r="A9" s="46"/>
      <c r="B9" s="46"/>
      <c r="C9" s="46"/>
      <c r="D9" s="46"/>
      <c r="E9" s="46"/>
      <c r="F9" s="2"/>
      <c r="G9" s="88"/>
      <c r="H9" s="81"/>
      <c r="I9" s="88"/>
      <c r="J9" s="88"/>
      <c r="K9" s="81"/>
      <c r="L9" s="46"/>
      <c r="M9" s="46"/>
      <c r="N9" s="46"/>
      <c r="O9" s="46"/>
      <c r="P9" s="46"/>
      <c r="Q9" s="46"/>
      <c r="R9" s="46"/>
      <c r="S9" s="46"/>
      <c r="T9" s="46"/>
      <c r="U9" s="46"/>
      <c r="V9" s="46"/>
      <c r="W9" s="46"/>
      <c r="X9" s="46"/>
      <c r="Y9" s="46"/>
      <c r="Z9" s="46"/>
      <c r="AA9" s="46"/>
    </row>
    <row r="10" spans="1:27" ht="12.75">
      <c r="A10" s="46"/>
      <c r="B10" s="46"/>
      <c r="C10" s="46"/>
      <c r="D10" s="46"/>
      <c r="E10" s="46"/>
      <c r="F10" s="2"/>
      <c r="G10" s="109" t="s">
        <v>15</v>
      </c>
      <c r="H10" s="84"/>
      <c r="I10" s="127">
        <f>COUNTIF($Q$22:$Q$380,"F")</f>
        <v>0</v>
      </c>
      <c r="J10" s="83"/>
      <c r="K10" s="84"/>
      <c r="L10" s="46"/>
      <c r="M10" s="46"/>
      <c r="N10" s="46"/>
      <c r="O10" s="46"/>
      <c r="P10" s="46"/>
      <c r="Q10" s="46"/>
      <c r="R10" s="46"/>
      <c r="S10" s="46"/>
      <c r="T10" s="46"/>
      <c r="U10" s="46"/>
      <c r="V10" s="46"/>
      <c r="W10" s="46"/>
      <c r="X10" s="46"/>
      <c r="Y10" s="46"/>
      <c r="Z10" s="46"/>
      <c r="AA10" s="46"/>
    </row>
    <row r="11" spans="1:27" ht="12.75">
      <c r="A11" s="46"/>
      <c r="B11" s="46"/>
      <c r="C11" s="46"/>
      <c r="D11" s="46"/>
      <c r="E11" s="46"/>
      <c r="F11" s="2"/>
      <c r="G11" s="88"/>
      <c r="H11" s="81"/>
      <c r="I11" s="88"/>
      <c r="J11" s="88"/>
      <c r="K11" s="81"/>
      <c r="L11" s="46"/>
      <c r="M11" s="46"/>
      <c r="N11" s="46"/>
      <c r="O11" s="46"/>
      <c r="P11" s="46"/>
      <c r="Q11" s="46"/>
      <c r="R11" s="46"/>
      <c r="S11" s="46"/>
      <c r="T11" s="46"/>
      <c r="U11" s="46"/>
      <c r="V11" s="46"/>
      <c r="W11" s="46"/>
      <c r="X11" s="46"/>
      <c r="Y11" s="46"/>
      <c r="Z11" s="46"/>
      <c r="AA11" s="46"/>
    </row>
    <row r="12" spans="1:27" ht="12.75">
      <c r="A12" s="46"/>
      <c r="B12" s="46"/>
      <c r="C12" s="46"/>
      <c r="D12" s="46"/>
      <c r="E12" s="46"/>
      <c r="F12" s="2"/>
      <c r="G12" s="109" t="s">
        <v>18</v>
      </c>
      <c r="H12" s="84"/>
      <c r="I12" s="128">
        <f>COUNTIF($Q$22:$Q$380,"PE")</f>
        <v>0</v>
      </c>
      <c r="J12" s="83"/>
      <c r="K12" s="84"/>
      <c r="L12" s="46"/>
      <c r="M12" s="46"/>
      <c r="N12" s="46"/>
      <c r="O12" s="46"/>
      <c r="P12" s="46"/>
      <c r="Q12" s="46"/>
      <c r="R12" s="46"/>
      <c r="S12" s="46"/>
      <c r="T12" s="46"/>
      <c r="U12" s="46"/>
      <c r="V12" s="46"/>
      <c r="W12" s="46"/>
      <c r="X12" s="46"/>
      <c r="Y12" s="46"/>
      <c r="Z12" s="46"/>
      <c r="AA12" s="46"/>
    </row>
    <row r="13" spans="1:27" ht="12.75">
      <c r="A13" s="46"/>
      <c r="B13" s="46"/>
      <c r="C13" s="46"/>
      <c r="D13" s="46"/>
      <c r="E13" s="46"/>
      <c r="F13" s="2"/>
      <c r="G13" s="88"/>
      <c r="H13" s="81"/>
      <c r="I13" s="88"/>
      <c r="J13" s="88"/>
      <c r="K13" s="81"/>
      <c r="L13" s="46"/>
      <c r="M13" s="46"/>
      <c r="N13" s="46"/>
      <c r="O13" s="46"/>
      <c r="P13" s="46"/>
      <c r="Q13" s="46"/>
      <c r="R13" s="46"/>
      <c r="S13" s="46"/>
      <c r="T13" s="46"/>
      <c r="U13" s="46"/>
      <c r="V13" s="46"/>
      <c r="W13" s="46"/>
      <c r="X13" s="46"/>
      <c r="Y13" s="46"/>
      <c r="Z13" s="46"/>
      <c r="AA13" s="46"/>
    </row>
    <row r="14" spans="1:27" ht="12.75">
      <c r="A14" s="46"/>
      <c r="B14" s="46"/>
      <c r="C14" s="46"/>
      <c r="D14" s="46"/>
      <c r="E14" s="46"/>
      <c r="F14" s="2"/>
      <c r="G14" s="109" t="s">
        <v>19</v>
      </c>
      <c r="H14" s="84"/>
      <c r="I14" s="129">
        <f>I16-I8-I10-I12</f>
        <v>31</v>
      </c>
      <c r="J14" s="83"/>
      <c r="K14" s="84"/>
      <c r="L14" s="46"/>
      <c r="M14" s="46"/>
      <c r="N14" s="46"/>
      <c r="O14" s="46"/>
      <c r="P14" s="46"/>
      <c r="Q14" s="46"/>
      <c r="R14" s="46"/>
      <c r="S14" s="46"/>
      <c r="T14" s="46"/>
      <c r="U14" s="46"/>
      <c r="V14" s="46"/>
      <c r="W14" s="46"/>
      <c r="X14" s="46"/>
      <c r="Y14" s="46"/>
      <c r="Z14" s="46"/>
      <c r="AA14" s="46"/>
    </row>
    <row r="15" spans="1:27" ht="12.75">
      <c r="A15" s="46"/>
      <c r="B15" s="46"/>
      <c r="C15" s="46"/>
      <c r="D15" s="46"/>
      <c r="E15" s="46"/>
      <c r="F15" s="2"/>
      <c r="G15" s="88"/>
      <c r="H15" s="81"/>
      <c r="I15" s="88"/>
      <c r="J15" s="88"/>
      <c r="K15" s="81"/>
      <c r="L15" s="46"/>
      <c r="M15" s="46"/>
      <c r="N15" s="46"/>
      <c r="O15" s="46"/>
      <c r="P15" s="46"/>
      <c r="Q15" s="46"/>
      <c r="R15" s="46"/>
      <c r="S15" s="46"/>
      <c r="T15" s="46"/>
      <c r="U15" s="46"/>
      <c r="V15" s="46"/>
      <c r="W15" s="46"/>
      <c r="X15" s="46"/>
      <c r="Y15" s="46"/>
      <c r="Z15" s="46"/>
      <c r="AA15" s="46"/>
    </row>
    <row r="16" spans="1:27" ht="12.75">
      <c r="A16" s="46"/>
      <c r="B16" s="46"/>
      <c r="C16" s="46"/>
      <c r="D16" s="46"/>
      <c r="E16" s="46"/>
      <c r="F16" s="2"/>
      <c r="G16" s="109" t="s">
        <v>20</v>
      </c>
      <c r="H16" s="84"/>
      <c r="I16" s="128">
        <f>COUNTA($K$22:$K$299)</f>
        <v>31</v>
      </c>
      <c r="J16" s="83"/>
      <c r="K16" s="84"/>
      <c r="L16" s="46"/>
      <c r="M16" s="46"/>
      <c r="N16" s="46"/>
      <c r="O16" s="46"/>
      <c r="P16" s="46"/>
      <c r="Q16" s="46"/>
      <c r="R16" s="46"/>
      <c r="S16" s="46"/>
      <c r="T16" s="46"/>
      <c r="U16" s="46"/>
      <c r="V16" s="46"/>
      <c r="W16" s="46"/>
      <c r="X16" s="46"/>
      <c r="Y16" s="46"/>
      <c r="Z16" s="46"/>
      <c r="AA16" s="46"/>
    </row>
    <row r="17" spans="1:27" ht="12.75">
      <c r="A17" s="46"/>
      <c r="B17" s="46"/>
      <c r="C17" s="46"/>
      <c r="D17" s="46"/>
      <c r="E17" s="46"/>
      <c r="F17" s="2"/>
      <c r="G17" s="88"/>
      <c r="H17" s="81"/>
      <c r="I17" s="88"/>
      <c r="J17" s="88"/>
      <c r="K17" s="81"/>
      <c r="L17" s="46"/>
      <c r="M17" s="46"/>
      <c r="N17" s="46"/>
      <c r="O17" s="46"/>
      <c r="P17" s="46"/>
      <c r="Q17" s="46"/>
      <c r="R17" s="46"/>
      <c r="S17" s="46"/>
      <c r="T17" s="46"/>
      <c r="U17" s="46"/>
      <c r="V17" s="46"/>
      <c r="W17" s="46"/>
      <c r="X17" s="46"/>
      <c r="Y17" s="46"/>
      <c r="Z17" s="46"/>
      <c r="AA17" s="46"/>
    </row>
    <row r="18" spans="1:27" ht="12.75">
      <c r="A18" s="44"/>
      <c r="B18" s="44"/>
      <c r="C18" s="44"/>
      <c r="D18" s="44"/>
      <c r="E18" s="44"/>
      <c r="F18" s="44"/>
      <c r="G18" s="44"/>
      <c r="H18" s="44"/>
      <c r="I18" s="44"/>
      <c r="J18" s="44"/>
      <c r="K18" s="44"/>
      <c r="L18" s="44"/>
      <c r="M18" s="44"/>
      <c r="N18" s="44"/>
      <c r="O18" s="44"/>
      <c r="P18" s="44"/>
      <c r="Q18" s="44"/>
      <c r="R18" s="44"/>
      <c r="S18" s="44"/>
      <c r="T18" s="44"/>
      <c r="U18" s="44"/>
      <c r="V18" s="46"/>
      <c r="W18" s="46"/>
      <c r="X18" s="46"/>
      <c r="Y18" s="46"/>
      <c r="Z18" s="46"/>
      <c r="AA18" s="46"/>
    </row>
    <row r="19" spans="1:27" ht="12.75">
      <c r="A19" s="105" t="s">
        <v>4</v>
      </c>
      <c r="B19" s="104" t="s">
        <v>21</v>
      </c>
      <c r="C19" s="83"/>
      <c r="D19" s="84"/>
      <c r="E19" s="104" t="s">
        <v>22</v>
      </c>
      <c r="F19" s="83"/>
      <c r="G19" s="84"/>
      <c r="H19" s="104" t="s">
        <v>23</v>
      </c>
      <c r="I19" s="83"/>
      <c r="J19" s="84"/>
      <c r="K19" s="104" t="s">
        <v>24</v>
      </c>
      <c r="L19" s="83"/>
      <c r="M19" s="84"/>
      <c r="N19" s="118" t="s">
        <v>25</v>
      </c>
      <c r="O19" s="88"/>
      <c r="P19" s="81"/>
      <c r="Q19" s="117" t="s">
        <v>26</v>
      </c>
      <c r="R19" s="117" t="s">
        <v>27</v>
      </c>
      <c r="S19" s="117" t="s">
        <v>17</v>
      </c>
      <c r="T19" s="117" t="s">
        <v>28</v>
      </c>
      <c r="U19" s="117" t="s">
        <v>29</v>
      </c>
      <c r="V19" s="45"/>
      <c r="W19" s="45"/>
      <c r="X19" s="45"/>
      <c r="Y19" s="45"/>
      <c r="Z19" s="45"/>
      <c r="AA19" s="45"/>
    </row>
    <row r="20" spans="1:27" ht="12.75">
      <c r="A20" s="106"/>
      <c r="B20" s="88"/>
      <c r="C20" s="88"/>
      <c r="D20" s="81"/>
      <c r="E20" s="88"/>
      <c r="F20" s="88"/>
      <c r="G20" s="81"/>
      <c r="H20" s="88"/>
      <c r="I20" s="88"/>
      <c r="J20" s="81"/>
      <c r="K20" s="88"/>
      <c r="L20" s="88"/>
      <c r="M20" s="81"/>
      <c r="N20" s="27" t="s">
        <v>30</v>
      </c>
      <c r="O20" s="27" t="s">
        <v>31</v>
      </c>
      <c r="P20" s="27" t="s">
        <v>32</v>
      </c>
      <c r="Q20" s="81"/>
      <c r="R20" s="81"/>
      <c r="S20" s="81"/>
      <c r="T20" s="81"/>
      <c r="U20" s="81"/>
      <c r="V20" s="45"/>
      <c r="W20" s="45"/>
      <c r="X20" s="45"/>
      <c r="Y20" s="45"/>
      <c r="Z20" s="45"/>
      <c r="AA20" s="45"/>
    </row>
    <row r="21" spans="1:27" ht="198.75" customHeight="1">
      <c r="A21" s="47"/>
      <c r="B21" s="136" t="s">
        <v>643</v>
      </c>
      <c r="C21" s="137"/>
      <c r="D21" s="137"/>
      <c r="E21" s="137"/>
      <c r="F21" s="137"/>
      <c r="G21" s="137"/>
      <c r="H21" s="137"/>
      <c r="I21" s="137"/>
      <c r="J21" s="137"/>
      <c r="K21" s="137"/>
      <c r="L21" s="137"/>
      <c r="M21" s="138"/>
      <c r="N21" s="43"/>
      <c r="O21" s="43"/>
      <c r="P21" s="43"/>
      <c r="Q21" s="43"/>
      <c r="R21" s="43"/>
      <c r="S21" s="43"/>
      <c r="T21" s="43"/>
      <c r="U21" s="43"/>
      <c r="V21" s="45"/>
      <c r="W21" s="45"/>
      <c r="X21" s="45"/>
      <c r="Y21" s="45"/>
      <c r="Z21" s="45"/>
      <c r="AA21" s="45"/>
    </row>
    <row r="22" spans="1:27" ht="22.5" customHeight="1">
      <c r="A22" s="10" t="str">
        <f>IF(K22="","",$I$6&amp;"_"&amp;ROW()-22-COUNTBLANK($K$22:K22))</f>
        <v/>
      </c>
      <c r="B22" s="139" t="s">
        <v>644</v>
      </c>
      <c r="C22" s="88"/>
      <c r="D22" s="88"/>
      <c r="E22" s="88"/>
      <c r="F22" s="88"/>
      <c r="G22" s="88"/>
      <c r="H22" s="88"/>
      <c r="I22" s="88"/>
      <c r="J22" s="88"/>
      <c r="K22" s="88"/>
      <c r="L22" s="88"/>
      <c r="M22" s="88"/>
      <c r="N22" s="88"/>
      <c r="O22" s="88"/>
      <c r="P22" s="88"/>
      <c r="Q22" s="88"/>
      <c r="R22" s="88"/>
      <c r="S22" s="88"/>
      <c r="T22" s="88"/>
      <c r="U22" s="88"/>
      <c r="V22" s="88"/>
      <c r="W22" s="88"/>
      <c r="X22" s="88"/>
      <c r="Y22" s="88"/>
      <c r="Z22" s="81"/>
      <c r="AA22" s="28"/>
    </row>
    <row r="23" spans="1:27" ht="61.5" customHeight="1">
      <c r="A23" s="10" t="str">
        <f>IF(K23="","",$I$6&amp;"_"&amp;ROW()-22-COUNTBLANK($K$23:K23))</f>
        <v>m_1</v>
      </c>
      <c r="B23" s="110" t="s">
        <v>286</v>
      </c>
      <c r="C23" s="88"/>
      <c r="D23" s="81"/>
      <c r="E23" s="133" t="s">
        <v>645</v>
      </c>
      <c r="F23" s="134"/>
      <c r="G23" s="135"/>
      <c r="H23" s="111" t="s">
        <v>289</v>
      </c>
      <c r="I23" s="88"/>
      <c r="J23" s="81"/>
      <c r="K23" s="116" t="s">
        <v>287</v>
      </c>
      <c r="L23" s="88"/>
      <c r="M23" s="81"/>
      <c r="N23" s="16"/>
      <c r="O23" s="16"/>
      <c r="P23" s="16"/>
      <c r="Q23" s="16" t="str">
        <f>IF(P23&lt;&gt;"",P23,IF(O23&lt;&gt;"",O23,IF(N23&lt;&gt;"",N23,"")))</f>
        <v/>
      </c>
      <c r="R23" s="21"/>
      <c r="S23" s="21"/>
      <c r="T23" s="21"/>
      <c r="U23" s="21"/>
      <c r="V23" s="46"/>
      <c r="W23" s="46"/>
      <c r="X23" s="46"/>
      <c r="Y23" s="46"/>
      <c r="Z23" s="46"/>
      <c r="AA23" s="46"/>
    </row>
    <row r="24" spans="1:27" ht="84.75" customHeight="1">
      <c r="A24" s="10" t="str">
        <f>IF(K24="","",$I$6&amp;"_"&amp;ROW()-22-COUNTBLANK($K$23:K24))</f>
        <v>m_2</v>
      </c>
      <c r="B24" s="110" t="s">
        <v>288</v>
      </c>
      <c r="C24" s="88"/>
      <c r="D24" s="81"/>
      <c r="E24" s="133" t="s">
        <v>645</v>
      </c>
      <c r="F24" s="134"/>
      <c r="G24" s="135"/>
      <c r="H24" s="111" t="s">
        <v>290</v>
      </c>
      <c r="I24" s="88"/>
      <c r="J24" s="81"/>
      <c r="K24" s="116" t="s">
        <v>291</v>
      </c>
      <c r="L24" s="88"/>
      <c r="M24" s="81"/>
      <c r="N24" s="16"/>
      <c r="O24" s="16"/>
      <c r="P24" s="16"/>
      <c r="Q24" s="16" t="str">
        <f t="shared" ref="Q24:Q25" si="0">IF(P24&lt;&gt;"",P24,IF(O24&lt;&gt;"",O24,IF(N24&lt;&gt;"",N24,"")))</f>
        <v/>
      </c>
      <c r="R24" s="21"/>
      <c r="S24" s="21"/>
      <c r="T24" s="21"/>
      <c r="U24" s="21"/>
      <c r="V24" s="46"/>
      <c r="W24" s="46"/>
      <c r="X24" s="46"/>
      <c r="Y24" s="46"/>
      <c r="Z24" s="46"/>
      <c r="AA24" s="46"/>
    </row>
    <row r="25" spans="1:27" s="64" customFormat="1" ht="108.75" customHeight="1">
      <c r="A25" s="10" t="str">
        <f>IF(K25="","",$I$6&amp;"_"&amp;ROW()-22-COUNTBLANK($K$23:K25))</f>
        <v>m_3</v>
      </c>
      <c r="B25" s="110" t="s">
        <v>292</v>
      </c>
      <c r="C25" s="88"/>
      <c r="D25" s="81"/>
      <c r="E25" s="133" t="s">
        <v>645</v>
      </c>
      <c r="F25" s="134"/>
      <c r="G25" s="135"/>
      <c r="H25" s="111" t="s">
        <v>293</v>
      </c>
      <c r="I25" s="88"/>
      <c r="J25" s="81"/>
      <c r="K25" s="116" t="s">
        <v>294</v>
      </c>
      <c r="L25" s="88"/>
      <c r="M25" s="81"/>
      <c r="N25" s="16"/>
      <c r="O25" s="16"/>
      <c r="P25" s="16"/>
      <c r="Q25" s="16" t="str">
        <f t="shared" si="0"/>
        <v/>
      </c>
      <c r="R25" s="41"/>
      <c r="S25" s="41"/>
      <c r="T25" s="41"/>
      <c r="U25" s="23" t="str">
        <f t="shared" ref="U25" si="1">IF(T25&lt;&gt;"",T25,IF(S25&lt;&gt;"",S25,IF(R25&lt;&gt;"",R25,"")))</f>
        <v/>
      </c>
      <c r="V25" s="23" t="str">
        <f t="shared" ref="V25" si="2">IF(U25&lt;&gt;"",U25,IF(Q25&lt;&gt;"",Q25,""))</f>
        <v/>
      </c>
      <c r="W25" s="41"/>
      <c r="X25" s="41"/>
      <c r="Y25" s="41"/>
      <c r="Z25" s="41"/>
      <c r="AA25" s="65"/>
    </row>
    <row r="26" spans="1:27" s="49" customFormat="1" ht="108.75" customHeight="1">
      <c r="A26" s="10" t="str">
        <f>IF(K26="","",$I$6&amp;"_"&amp;ROW()-22-COUNTBLANK($K$23:K26))</f>
        <v>m_4</v>
      </c>
      <c r="B26" s="110" t="s">
        <v>527</v>
      </c>
      <c r="C26" s="88"/>
      <c r="D26" s="81"/>
      <c r="E26" s="133" t="s">
        <v>645</v>
      </c>
      <c r="F26" s="134"/>
      <c r="G26" s="135"/>
      <c r="H26" s="111" t="s">
        <v>528</v>
      </c>
      <c r="I26" s="88"/>
      <c r="J26" s="81"/>
      <c r="K26" s="116" t="s">
        <v>529</v>
      </c>
      <c r="L26" s="88"/>
      <c r="M26" s="81"/>
      <c r="N26" s="16"/>
      <c r="O26" s="16"/>
      <c r="P26" s="16"/>
      <c r="Q26" s="16" t="str">
        <f t="shared" ref="Q26" si="3">IF(P26&lt;&gt;"",P26,IF(O26&lt;&gt;"",O26,IF(N26&lt;&gt;"",N26,"")))</f>
        <v/>
      </c>
      <c r="R26" s="41"/>
      <c r="S26" s="41"/>
      <c r="T26" s="41"/>
      <c r="U26" s="23" t="str">
        <f t="shared" ref="U26" si="4">IF(T26&lt;&gt;"",T26,IF(S26&lt;&gt;"",S26,IF(R26&lt;&gt;"",R26,"")))</f>
        <v/>
      </c>
      <c r="V26" s="23" t="str">
        <f t="shared" ref="V26" si="5">IF(U26&lt;&gt;"",U26,IF(Q26&lt;&gt;"",Q26,""))</f>
        <v/>
      </c>
      <c r="W26" s="41"/>
      <c r="X26" s="41"/>
      <c r="Y26" s="41"/>
      <c r="Z26" s="41"/>
      <c r="AA26" s="48"/>
    </row>
    <row r="27" spans="1:27" s="51" customFormat="1" ht="255.75" customHeight="1">
      <c r="A27" s="55"/>
      <c r="B27" s="136" t="s">
        <v>646</v>
      </c>
      <c r="C27" s="137"/>
      <c r="D27" s="137"/>
      <c r="E27" s="137"/>
      <c r="F27" s="137"/>
      <c r="G27" s="137"/>
      <c r="H27" s="137"/>
      <c r="I27" s="137"/>
      <c r="J27" s="137"/>
      <c r="K27" s="137"/>
      <c r="L27" s="137"/>
      <c r="M27" s="138"/>
      <c r="N27" s="53"/>
      <c r="O27" s="53"/>
      <c r="P27" s="53"/>
      <c r="Q27" s="53"/>
      <c r="R27" s="53"/>
      <c r="S27" s="53"/>
      <c r="T27" s="53"/>
      <c r="U27" s="53"/>
      <c r="V27" s="54"/>
      <c r="W27" s="54"/>
      <c r="X27" s="54"/>
      <c r="Y27" s="54"/>
      <c r="Z27" s="54"/>
      <c r="AA27" s="54"/>
    </row>
    <row r="28" spans="1:27" s="51" customFormat="1" ht="22.5" customHeight="1">
      <c r="A28" s="10" t="str">
        <f>IF(K28="","",$I$6&amp;"_"&amp;ROW()-22-COUNTBLANK($K$22:K28))</f>
        <v/>
      </c>
      <c r="B28" s="139" t="s">
        <v>647</v>
      </c>
      <c r="C28" s="88"/>
      <c r="D28" s="88"/>
      <c r="E28" s="88"/>
      <c r="F28" s="88"/>
      <c r="G28" s="88"/>
      <c r="H28" s="88"/>
      <c r="I28" s="88"/>
      <c r="J28" s="88"/>
      <c r="K28" s="88"/>
      <c r="L28" s="88"/>
      <c r="M28" s="88"/>
      <c r="N28" s="88"/>
      <c r="O28" s="88"/>
      <c r="P28" s="88"/>
      <c r="Q28" s="88"/>
      <c r="R28" s="88"/>
      <c r="S28" s="88"/>
      <c r="T28" s="88"/>
      <c r="U28" s="88"/>
      <c r="V28" s="88"/>
      <c r="W28" s="88"/>
      <c r="X28" s="88"/>
      <c r="Y28" s="88"/>
      <c r="Z28" s="81"/>
      <c r="AA28" s="28"/>
    </row>
    <row r="29" spans="1:27" s="49" customFormat="1" ht="17.25" customHeight="1">
      <c r="A29" s="10" t="str">
        <f>IF(K29="","",$I$6&amp;"_"&amp;ROW()-23-COUNTBLANK($K$23:K29))</f>
        <v/>
      </c>
      <c r="B29" s="140" t="s">
        <v>206</v>
      </c>
      <c r="C29" s="88"/>
      <c r="D29" s="88"/>
      <c r="E29" s="88"/>
      <c r="F29" s="88"/>
      <c r="G29" s="88"/>
      <c r="H29" s="88"/>
      <c r="I29" s="88"/>
      <c r="J29" s="88"/>
      <c r="K29" s="88"/>
      <c r="L29" s="88"/>
      <c r="M29" s="81"/>
      <c r="N29" s="31"/>
      <c r="O29" s="31"/>
      <c r="P29" s="31"/>
      <c r="Q29" s="31"/>
      <c r="R29" s="31"/>
      <c r="S29" s="31"/>
      <c r="T29" s="31"/>
      <c r="U29" s="31"/>
      <c r="V29" s="31"/>
      <c r="W29" s="31"/>
      <c r="X29" s="31"/>
      <c r="Y29" s="31"/>
      <c r="Z29" s="31"/>
      <c r="AA29" s="48"/>
    </row>
    <row r="30" spans="1:27" s="49" customFormat="1" ht="84.75" customHeight="1">
      <c r="A30" s="10" t="str">
        <f>IF(K30="","",$I$6&amp;"_"&amp;ROW()-23-COUNTBLANK($K$23:K30))</f>
        <v>m_4</v>
      </c>
      <c r="B30" s="110" t="s">
        <v>207</v>
      </c>
      <c r="C30" s="88"/>
      <c r="D30" s="81"/>
      <c r="E30" s="133" t="s">
        <v>208</v>
      </c>
      <c r="F30" s="134"/>
      <c r="G30" s="135"/>
      <c r="H30" s="111"/>
      <c r="I30" s="88"/>
      <c r="J30" s="81"/>
      <c r="K30" s="116" t="s">
        <v>209</v>
      </c>
      <c r="L30" s="88"/>
      <c r="M30" s="81"/>
      <c r="N30" s="16"/>
      <c r="O30" s="16"/>
      <c r="P30" s="16"/>
      <c r="Q30" s="16" t="str">
        <f>IF(P30&lt;&gt;"",P30,IF(O30&lt;&gt;"",O30,IF(N30&lt;&gt;"",N30,"")))</f>
        <v/>
      </c>
      <c r="R30" s="21"/>
      <c r="S30" s="21"/>
      <c r="T30" s="21"/>
      <c r="U30" s="21"/>
      <c r="V30" s="50"/>
      <c r="W30" s="50"/>
      <c r="X30" s="50"/>
      <c r="Y30" s="50"/>
      <c r="Z30" s="50"/>
      <c r="AA30" s="50"/>
    </row>
    <row r="31" spans="1:27" s="49" customFormat="1" ht="74.25" customHeight="1">
      <c r="A31" s="10" t="str">
        <f>IF(K31="","",$I$6&amp;"_"&amp;ROW()-23-COUNTBLANK($K$23:K31))</f>
        <v>m_5</v>
      </c>
      <c r="B31" s="110" t="s">
        <v>210</v>
      </c>
      <c r="C31" s="88"/>
      <c r="D31" s="81"/>
      <c r="E31" s="133" t="s">
        <v>211</v>
      </c>
      <c r="F31" s="134"/>
      <c r="G31" s="135"/>
      <c r="H31" s="111"/>
      <c r="I31" s="88"/>
      <c r="J31" s="81"/>
      <c r="K31" s="116" t="s">
        <v>216</v>
      </c>
      <c r="L31" s="88"/>
      <c r="M31" s="81"/>
      <c r="N31" s="16"/>
      <c r="O31" s="16"/>
      <c r="P31" s="16"/>
      <c r="Q31" s="16" t="str">
        <f t="shared" ref="Q31:Q33" si="6">IF(P31&lt;&gt;"",P31,IF(O31&lt;&gt;"",O31,IF(N31&lt;&gt;"",N31,"")))</f>
        <v/>
      </c>
      <c r="R31" s="41"/>
      <c r="S31" s="41"/>
      <c r="T31" s="41"/>
      <c r="U31" s="23" t="str">
        <f t="shared" ref="U31" si="7">IF(T31&lt;&gt;"",T31,IF(S31&lt;&gt;"",S31,IF(R31&lt;&gt;"",R31,"")))</f>
        <v/>
      </c>
      <c r="V31" s="23" t="str">
        <f t="shared" ref="V31" si="8">IF(U31&lt;&gt;"",U31,IF(Q31&lt;&gt;"",Q31,""))</f>
        <v/>
      </c>
      <c r="W31" s="41"/>
      <c r="X31" s="41"/>
      <c r="Y31" s="41"/>
      <c r="Z31" s="41"/>
      <c r="AA31" s="48"/>
    </row>
    <row r="32" spans="1:27" s="49" customFormat="1" ht="68.25" customHeight="1">
      <c r="A32" s="10" t="str">
        <f>IF(K32="","",$I$6&amp;"_"&amp;ROW()-23-COUNTBLANK($K$23:K32))</f>
        <v>m_6</v>
      </c>
      <c r="B32" s="110" t="s">
        <v>213</v>
      </c>
      <c r="C32" s="88"/>
      <c r="D32" s="81"/>
      <c r="E32" s="141" t="s">
        <v>215</v>
      </c>
      <c r="F32" s="142"/>
      <c r="G32" s="143"/>
      <c r="H32" s="144" t="s">
        <v>214</v>
      </c>
      <c r="I32" s="145"/>
      <c r="J32" s="146"/>
      <c r="K32" s="116" t="s">
        <v>216</v>
      </c>
      <c r="L32" s="88"/>
      <c r="M32" s="81"/>
      <c r="N32" s="16"/>
      <c r="O32" s="16"/>
      <c r="P32" s="16"/>
      <c r="Q32" s="16" t="str">
        <f t="shared" si="6"/>
        <v/>
      </c>
      <c r="R32" s="21"/>
      <c r="S32" s="21"/>
      <c r="T32" s="21"/>
      <c r="U32" s="21"/>
      <c r="V32" s="50"/>
      <c r="W32" s="50"/>
      <c r="X32" s="50"/>
      <c r="Y32" s="50"/>
      <c r="Z32" s="50"/>
      <c r="AA32" s="50"/>
    </row>
    <row r="33" spans="1:27" s="49" customFormat="1" ht="42" customHeight="1">
      <c r="A33" s="10" t="str">
        <f>IF(K33="","",$I$6&amp;"_"&amp;ROW()-23-COUNTBLANK($K$23:K33))</f>
        <v>m_7</v>
      </c>
      <c r="B33" s="110" t="s">
        <v>217</v>
      </c>
      <c r="C33" s="88"/>
      <c r="D33" s="81"/>
      <c r="E33" s="141" t="s">
        <v>218</v>
      </c>
      <c r="F33" s="142"/>
      <c r="G33" s="143"/>
      <c r="H33" s="144" t="s">
        <v>219</v>
      </c>
      <c r="I33" s="145"/>
      <c r="J33" s="146"/>
      <c r="K33" s="116" t="s">
        <v>220</v>
      </c>
      <c r="L33" s="88"/>
      <c r="M33" s="81"/>
      <c r="N33" s="16"/>
      <c r="O33" s="16"/>
      <c r="P33" s="16"/>
      <c r="Q33" s="16" t="str">
        <f t="shared" si="6"/>
        <v/>
      </c>
      <c r="R33" s="21"/>
      <c r="S33" s="21"/>
      <c r="T33" s="21"/>
      <c r="U33" s="21"/>
      <c r="V33" s="50"/>
      <c r="W33" s="50"/>
      <c r="X33" s="50"/>
      <c r="Y33" s="50"/>
      <c r="Z33" s="50"/>
      <c r="AA33" s="50"/>
    </row>
    <row r="34" spans="1:27" s="49" customFormat="1" ht="72" customHeight="1">
      <c r="A34" s="10" t="str">
        <f>IF(K34="","",$I$6&amp;"_"&amp;ROW()-23-COUNTBLANK($K$23:K34))</f>
        <v>m_8</v>
      </c>
      <c r="B34" s="110" t="s">
        <v>221</v>
      </c>
      <c r="C34" s="88"/>
      <c r="D34" s="81"/>
      <c r="E34" s="133" t="s">
        <v>222</v>
      </c>
      <c r="F34" s="134"/>
      <c r="G34" s="135"/>
      <c r="H34" s="111"/>
      <c r="I34" s="88"/>
      <c r="J34" s="81"/>
      <c r="K34" s="116" t="s">
        <v>223</v>
      </c>
      <c r="L34" s="88"/>
      <c r="M34" s="81"/>
      <c r="N34" s="16"/>
      <c r="O34" s="16"/>
      <c r="P34" s="16"/>
      <c r="Q34" s="16" t="str">
        <f>IF(P34&lt;&gt;"",P34,IF(O34&lt;&gt;"",O34,IF(N34&lt;&gt;"",N34,"")))</f>
        <v/>
      </c>
      <c r="R34" s="21"/>
      <c r="S34" s="21"/>
      <c r="T34" s="21"/>
      <c r="U34" s="21"/>
      <c r="V34" s="50"/>
      <c r="W34" s="50"/>
      <c r="X34" s="50"/>
      <c r="Y34" s="50"/>
      <c r="Z34" s="50"/>
      <c r="AA34" s="50"/>
    </row>
    <row r="35" spans="1:27" s="49" customFormat="1" ht="74.25" customHeight="1">
      <c r="A35" s="10" t="str">
        <f>IF(K35="","",$I$6&amp;"_"&amp;ROW()-23-COUNTBLANK($K$23:K35))</f>
        <v>m_9</v>
      </c>
      <c r="B35" s="110" t="s">
        <v>224</v>
      </c>
      <c r="C35" s="88"/>
      <c r="D35" s="81"/>
      <c r="E35" s="133" t="s">
        <v>225</v>
      </c>
      <c r="F35" s="134"/>
      <c r="G35" s="135"/>
      <c r="H35" s="111"/>
      <c r="I35" s="88"/>
      <c r="J35" s="81"/>
      <c r="K35" s="116" t="s">
        <v>226</v>
      </c>
      <c r="L35" s="88"/>
      <c r="M35" s="81"/>
      <c r="N35" s="16"/>
      <c r="O35" s="16"/>
      <c r="P35" s="16"/>
      <c r="Q35" s="16" t="str">
        <f t="shared" ref="Q35:Q53" si="9">IF(P35&lt;&gt;"",P35,IF(O35&lt;&gt;"",O35,IF(N35&lt;&gt;"",N35,"")))</f>
        <v/>
      </c>
      <c r="R35" s="41"/>
      <c r="S35" s="41"/>
      <c r="T35" s="41"/>
      <c r="U35" s="23" t="str">
        <f t="shared" ref="U35" si="10">IF(T35&lt;&gt;"",T35,IF(S35&lt;&gt;"",S35,IF(R35&lt;&gt;"",R35,"")))</f>
        <v/>
      </c>
      <c r="V35" s="23" t="str">
        <f t="shared" ref="V35" si="11">IF(U35&lt;&gt;"",U35,IF(Q35&lt;&gt;"",Q35,""))</f>
        <v/>
      </c>
      <c r="W35" s="41"/>
      <c r="X35" s="41"/>
      <c r="Y35" s="41"/>
      <c r="Z35" s="41"/>
      <c r="AA35" s="48"/>
    </row>
    <row r="36" spans="1:27" s="58" customFormat="1" ht="72.75" customHeight="1">
      <c r="A36" s="10" t="str">
        <f>IF(K36="","",$I$6&amp;"_"&amp;ROW()-23-COUNTBLANK($K$23:K36))</f>
        <v>m_10</v>
      </c>
      <c r="B36" s="110" t="s">
        <v>648</v>
      </c>
      <c r="C36" s="88"/>
      <c r="D36" s="81"/>
      <c r="E36" s="133" t="s">
        <v>211</v>
      </c>
      <c r="F36" s="134"/>
      <c r="G36" s="135"/>
      <c r="H36" s="111" t="s">
        <v>227</v>
      </c>
      <c r="I36" s="88"/>
      <c r="J36" s="81"/>
      <c r="K36" s="147" t="s">
        <v>223</v>
      </c>
      <c r="L36" s="145"/>
      <c r="M36" s="146"/>
      <c r="N36" s="16"/>
      <c r="O36" s="16"/>
      <c r="P36" s="16"/>
      <c r="Q36" s="16" t="str">
        <f t="shared" ref="Q36" si="12">IF(P36&lt;&gt;"",P36,IF(O36&lt;&gt;"",O36,IF(N36&lt;&gt;"",N36,"")))</f>
        <v/>
      </c>
      <c r="R36" s="21"/>
      <c r="S36" s="21"/>
      <c r="T36" s="21"/>
      <c r="U36" s="21"/>
      <c r="V36" s="62"/>
      <c r="W36" s="62"/>
      <c r="X36" s="62"/>
      <c r="Y36" s="62"/>
      <c r="Z36" s="62"/>
      <c r="AA36" s="62"/>
    </row>
    <row r="37" spans="1:27" s="49" customFormat="1" ht="97.5" customHeight="1">
      <c r="A37" s="10" t="str">
        <f>IF(K37="","",$I$6&amp;"_"&amp;ROW()-23-COUNTBLANK($K$23:K37))</f>
        <v>m_11</v>
      </c>
      <c r="B37" s="110" t="s">
        <v>296</v>
      </c>
      <c r="C37" s="88"/>
      <c r="D37" s="81"/>
      <c r="E37" s="133" t="s">
        <v>211</v>
      </c>
      <c r="F37" s="134"/>
      <c r="G37" s="135"/>
      <c r="H37" s="111" t="s">
        <v>227</v>
      </c>
      <c r="I37" s="88"/>
      <c r="J37" s="81"/>
      <c r="K37" s="147" t="s">
        <v>297</v>
      </c>
      <c r="L37" s="145"/>
      <c r="M37" s="146"/>
      <c r="N37" s="16"/>
      <c r="O37" s="16"/>
      <c r="P37" s="16"/>
      <c r="Q37" s="16" t="str">
        <f t="shared" si="9"/>
        <v/>
      </c>
      <c r="R37" s="21"/>
      <c r="S37" s="21"/>
      <c r="T37" s="21"/>
      <c r="U37" s="21"/>
      <c r="V37" s="50"/>
      <c r="W37" s="50"/>
      <c r="X37" s="50"/>
      <c r="Y37" s="50"/>
      <c r="Z37" s="50"/>
      <c r="AA37" s="50"/>
    </row>
    <row r="38" spans="1:27" s="51" customFormat="1" ht="287.25" customHeight="1">
      <c r="A38" s="55"/>
      <c r="B38" s="136" t="s">
        <v>649</v>
      </c>
      <c r="C38" s="137"/>
      <c r="D38" s="137"/>
      <c r="E38" s="137"/>
      <c r="F38" s="137"/>
      <c r="G38" s="137"/>
      <c r="H38" s="137"/>
      <c r="I38" s="137"/>
      <c r="J38" s="137"/>
      <c r="K38" s="137"/>
      <c r="L38" s="137"/>
      <c r="M38" s="138"/>
      <c r="N38" s="53"/>
      <c r="O38" s="53"/>
      <c r="P38" s="53"/>
      <c r="Q38" s="53"/>
      <c r="R38" s="53"/>
      <c r="S38" s="53"/>
      <c r="T38" s="53"/>
      <c r="U38" s="53"/>
      <c r="V38" s="54"/>
      <c r="W38" s="54"/>
      <c r="X38" s="54"/>
      <c r="Y38" s="54"/>
      <c r="Z38" s="54"/>
      <c r="AA38" s="54"/>
    </row>
    <row r="39" spans="1:27" s="51" customFormat="1" ht="22.5" customHeight="1">
      <c r="A39" s="10" t="str">
        <f>IF(K39="","",$I$6&amp;"_"&amp;ROW()-23-COUNTBLANK($K$23:K39))</f>
        <v/>
      </c>
      <c r="B39" s="139" t="s">
        <v>650</v>
      </c>
      <c r="C39" s="88"/>
      <c r="D39" s="88"/>
      <c r="E39" s="88"/>
      <c r="F39" s="88"/>
      <c r="G39" s="88"/>
      <c r="H39" s="88"/>
      <c r="I39" s="88"/>
      <c r="J39" s="88"/>
      <c r="K39" s="88"/>
      <c r="L39" s="88"/>
      <c r="M39" s="88"/>
      <c r="N39" s="88"/>
      <c r="O39" s="88"/>
      <c r="P39" s="88"/>
      <c r="Q39" s="88"/>
      <c r="R39" s="88"/>
      <c r="S39" s="88"/>
      <c r="T39" s="88"/>
      <c r="U39" s="88"/>
      <c r="V39" s="88"/>
      <c r="W39" s="88"/>
      <c r="X39" s="88"/>
      <c r="Y39" s="88"/>
      <c r="Z39" s="81"/>
      <c r="AA39" s="28"/>
    </row>
    <row r="40" spans="1:27" s="51" customFormat="1" ht="17.25" customHeight="1">
      <c r="A40" s="10" t="str">
        <f>IF(K40="","",$I$6&amp;"_"&amp;ROW()-23-COUNTBLANK($K$23:K40))</f>
        <v/>
      </c>
      <c r="B40" s="140" t="s">
        <v>228</v>
      </c>
      <c r="C40" s="88"/>
      <c r="D40" s="88"/>
      <c r="E40" s="88"/>
      <c r="F40" s="88"/>
      <c r="G40" s="88"/>
      <c r="H40" s="88"/>
      <c r="I40" s="88"/>
      <c r="J40" s="88"/>
      <c r="K40" s="88"/>
      <c r="L40" s="88"/>
      <c r="M40" s="81"/>
      <c r="N40" s="31"/>
      <c r="O40" s="31"/>
      <c r="P40" s="31"/>
      <c r="Q40" s="31"/>
      <c r="R40" s="31"/>
      <c r="S40" s="31"/>
      <c r="T40" s="31"/>
      <c r="U40" s="31"/>
      <c r="V40" s="31"/>
      <c r="W40" s="31"/>
      <c r="X40" s="31"/>
      <c r="Y40" s="31"/>
      <c r="Z40" s="31"/>
      <c r="AA40" s="52"/>
    </row>
    <row r="41" spans="1:27" s="51" customFormat="1" ht="109.5" customHeight="1">
      <c r="A41" s="10" t="str">
        <f>IF(K41="","",$I$6&amp;"_"&amp;ROW()-23-COUNTBLANK($K$23:K41))</f>
        <v>m_12</v>
      </c>
      <c r="B41" s="110" t="s">
        <v>207</v>
      </c>
      <c r="C41" s="88"/>
      <c r="D41" s="81"/>
      <c r="E41" s="133" t="s">
        <v>229</v>
      </c>
      <c r="F41" s="134"/>
      <c r="G41" s="135"/>
      <c r="H41" s="111" t="s">
        <v>233</v>
      </c>
      <c r="I41" s="88"/>
      <c r="J41" s="81"/>
      <c r="K41" s="116" t="s">
        <v>230</v>
      </c>
      <c r="L41" s="88"/>
      <c r="M41" s="81"/>
      <c r="N41" s="16"/>
      <c r="O41" s="16"/>
      <c r="P41" s="16"/>
      <c r="Q41" s="16" t="str">
        <f t="shared" ref="Q41:Q45" si="13">IF(P41&lt;&gt;"",P41,IF(O41&lt;&gt;"",O41,IF(N41&lt;&gt;"",N41,"")))</f>
        <v/>
      </c>
      <c r="R41" s="21"/>
      <c r="S41" s="41"/>
      <c r="T41" s="41"/>
      <c r="U41" s="23" t="str">
        <f t="shared" ref="U41" si="14">IF(T41&lt;&gt;"",T41,IF(S41&lt;&gt;"",S41,IF(R41&lt;&gt;"",R41,"")))</f>
        <v/>
      </c>
      <c r="V41" s="23" t="str">
        <f t="shared" ref="V41" si="15">IF(U41&lt;&gt;"",U41,IF(Q41&lt;&gt;"",Q41,""))</f>
        <v/>
      </c>
      <c r="W41" s="41"/>
      <c r="X41" s="41"/>
      <c r="Y41" s="41"/>
      <c r="Z41" s="41"/>
      <c r="AA41" s="52"/>
    </row>
    <row r="42" spans="1:27" s="51" customFormat="1" ht="84" customHeight="1">
      <c r="A42" s="10" t="str">
        <f>IF(K42="","",$I$6&amp;"_"&amp;ROW()-23-COUNTBLANK($K$23:K42))</f>
        <v>m_13</v>
      </c>
      <c r="B42" s="110" t="s">
        <v>231</v>
      </c>
      <c r="C42" s="88"/>
      <c r="D42" s="81"/>
      <c r="E42" s="133" t="s">
        <v>232</v>
      </c>
      <c r="F42" s="134"/>
      <c r="G42" s="135"/>
      <c r="H42" s="111" t="s">
        <v>234</v>
      </c>
      <c r="I42" s="88"/>
      <c r="J42" s="81"/>
      <c r="K42" s="116" t="s">
        <v>235</v>
      </c>
      <c r="L42" s="88"/>
      <c r="M42" s="81"/>
      <c r="N42" s="16"/>
      <c r="O42" s="16"/>
      <c r="P42" s="16"/>
      <c r="Q42" s="16" t="str">
        <f t="shared" ref="Q42:Q43" si="16">IF(P42&lt;&gt;"",P42,IF(O42&lt;&gt;"",O42,IF(N42&lt;&gt;"",N42,"")))</f>
        <v/>
      </c>
      <c r="R42" s="21"/>
      <c r="S42" s="21"/>
      <c r="T42" s="21"/>
      <c r="U42" s="21"/>
      <c r="V42" s="57"/>
      <c r="W42" s="57"/>
      <c r="X42" s="57"/>
      <c r="Y42" s="57"/>
      <c r="Z42" s="57"/>
      <c r="AA42" s="57"/>
    </row>
    <row r="43" spans="1:27" s="51" customFormat="1" ht="79.5" customHeight="1">
      <c r="A43" s="10" t="str">
        <f>IF(K43="","",$I$6&amp;"_"&amp;ROW()-23-COUNTBLANK($K$23:K43))</f>
        <v>m_14</v>
      </c>
      <c r="B43" s="110" t="s">
        <v>236</v>
      </c>
      <c r="C43" s="88"/>
      <c r="D43" s="81"/>
      <c r="E43" s="133" t="s">
        <v>237</v>
      </c>
      <c r="F43" s="134"/>
      <c r="G43" s="135"/>
      <c r="H43" s="111" t="s">
        <v>238</v>
      </c>
      <c r="I43" s="88"/>
      <c r="J43" s="81"/>
      <c r="K43" s="116" t="s">
        <v>239</v>
      </c>
      <c r="L43" s="88"/>
      <c r="M43" s="81"/>
      <c r="N43" s="16"/>
      <c r="O43" s="16"/>
      <c r="P43" s="16"/>
      <c r="Q43" s="16" t="str">
        <f t="shared" si="16"/>
        <v/>
      </c>
      <c r="R43" s="21"/>
      <c r="S43" s="21"/>
      <c r="T43" s="21"/>
      <c r="U43" s="21"/>
      <c r="V43" s="57"/>
      <c r="W43" s="57"/>
      <c r="X43" s="57"/>
      <c r="Y43" s="57"/>
      <c r="Z43" s="57"/>
      <c r="AA43" s="57"/>
    </row>
    <row r="44" spans="1:27" s="51" customFormat="1" ht="84" customHeight="1">
      <c r="A44" s="10" t="str">
        <f>IF(K44="","",$I$6&amp;"_"&amp;ROW()-23-COUNTBLANK($K$23:K44))</f>
        <v>m_15</v>
      </c>
      <c r="B44" s="110" t="s">
        <v>221</v>
      </c>
      <c r="C44" s="88"/>
      <c r="D44" s="81"/>
      <c r="E44" s="133" t="s">
        <v>240</v>
      </c>
      <c r="F44" s="134"/>
      <c r="G44" s="135"/>
      <c r="H44" s="111" t="s">
        <v>241</v>
      </c>
      <c r="I44" s="88"/>
      <c r="J44" s="81"/>
      <c r="K44" s="116" t="s">
        <v>242</v>
      </c>
      <c r="L44" s="88"/>
      <c r="M44" s="81"/>
      <c r="N44" s="16"/>
      <c r="O44" s="16"/>
      <c r="P44" s="16"/>
      <c r="Q44" s="16" t="str">
        <f t="shared" si="13"/>
        <v/>
      </c>
      <c r="R44" s="21"/>
      <c r="S44" s="21"/>
      <c r="T44" s="21"/>
      <c r="U44" s="21"/>
      <c r="V44" s="57"/>
      <c r="W44" s="57"/>
      <c r="X44" s="57"/>
      <c r="Y44" s="57"/>
      <c r="Z44" s="57"/>
      <c r="AA44" s="57"/>
    </row>
    <row r="45" spans="1:27" s="51" customFormat="1" ht="79.5" customHeight="1">
      <c r="A45" s="10" t="str">
        <f>IF(K45="","",$I$6&amp;"_"&amp;ROW()-23-COUNTBLANK($K$23:K45))</f>
        <v>m_16</v>
      </c>
      <c r="B45" s="110" t="s">
        <v>243</v>
      </c>
      <c r="C45" s="88"/>
      <c r="D45" s="81"/>
      <c r="E45" s="133" t="s">
        <v>244</v>
      </c>
      <c r="F45" s="134"/>
      <c r="G45" s="135"/>
      <c r="H45" s="111" t="s">
        <v>245</v>
      </c>
      <c r="I45" s="88"/>
      <c r="J45" s="81"/>
      <c r="K45" s="116" t="s">
        <v>246</v>
      </c>
      <c r="L45" s="88"/>
      <c r="M45" s="81"/>
      <c r="N45" s="16"/>
      <c r="O45" s="16"/>
      <c r="P45" s="16"/>
      <c r="Q45" s="16" t="str">
        <f t="shared" si="13"/>
        <v/>
      </c>
      <c r="R45" s="21"/>
      <c r="S45" s="21"/>
      <c r="T45" s="21"/>
      <c r="U45" s="21"/>
      <c r="V45" s="57"/>
      <c r="W45" s="57"/>
      <c r="X45" s="57"/>
      <c r="Y45" s="57"/>
      <c r="Z45" s="57"/>
      <c r="AA45" s="57"/>
    </row>
    <row r="46" spans="1:27" s="51" customFormat="1" ht="17.25" customHeight="1">
      <c r="A46" s="10" t="str">
        <f>IF(K46="","",$I$6&amp;"_"&amp;ROW()-23-COUNTBLANK($K$23:K46))</f>
        <v/>
      </c>
      <c r="B46" s="140" t="s">
        <v>206</v>
      </c>
      <c r="C46" s="88"/>
      <c r="D46" s="88"/>
      <c r="E46" s="88"/>
      <c r="F46" s="88"/>
      <c r="G46" s="88"/>
      <c r="H46" s="88"/>
      <c r="I46" s="88"/>
      <c r="J46" s="88"/>
      <c r="K46" s="88"/>
      <c r="L46" s="88"/>
      <c r="M46" s="81"/>
      <c r="N46" s="31"/>
      <c r="O46" s="31"/>
      <c r="P46" s="31"/>
      <c r="Q46" s="31"/>
      <c r="R46" s="31"/>
      <c r="S46" s="31"/>
      <c r="T46" s="31"/>
      <c r="U46" s="31"/>
      <c r="V46" s="31"/>
      <c r="W46" s="31"/>
      <c r="X46" s="31"/>
      <c r="Y46" s="31"/>
      <c r="Z46" s="31"/>
      <c r="AA46" s="52"/>
    </row>
    <row r="47" spans="1:27" s="49" customFormat="1" ht="96" customHeight="1">
      <c r="A47" s="10" t="str">
        <f>IF(K47="","",$I$6&amp;"_"&amp;ROW()-23-COUNTBLANK($K$23:K47))</f>
        <v>m_17</v>
      </c>
      <c r="B47" s="110" t="s">
        <v>207</v>
      </c>
      <c r="C47" s="88"/>
      <c r="D47" s="81"/>
      <c r="E47" s="133" t="s">
        <v>208</v>
      </c>
      <c r="F47" s="134"/>
      <c r="G47" s="135"/>
      <c r="H47" s="111"/>
      <c r="I47" s="88"/>
      <c r="J47" s="81"/>
      <c r="K47" s="116" t="s">
        <v>209</v>
      </c>
      <c r="L47" s="88"/>
      <c r="M47" s="81"/>
      <c r="N47" s="16"/>
      <c r="O47" s="16"/>
      <c r="P47" s="16"/>
      <c r="Q47" s="16" t="str">
        <f t="shared" si="9"/>
        <v/>
      </c>
      <c r="R47" s="21"/>
      <c r="S47" s="41"/>
      <c r="T47" s="41"/>
      <c r="U47" s="23" t="str">
        <f t="shared" ref="U47" si="17">IF(T47&lt;&gt;"",T47,IF(S47&lt;&gt;"",S47,IF(R47&lt;&gt;"",R47,"")))</f>
        <v/>
      </c>
      <c r="V47" s="23" t="str">
        <f t="shared" ref="V47" si="18">IF(U47&lt;&gt;"",U47,IF(Q47&lt;&gt;"",Q47,""))</f>
        <v/>
      </c>
      <c r="W47" s="41"/>
      <c r="X47" s="41"/>
      <c r="Y47" s="41"/>
      <c r="Z47" s="41"/>
      <c r="AA47" s="48"/>
    </row>
    <row r="48" spans="1:27" s="49" customFormat="1" ht="84" customHeight="1">
      <c r="A48" s="10" t="str">
        <f>IF(K48="","",$I$6&amp;"_"&amp;ROW()-23-COUNTBLANK($K$23:K48))</f>
        <v>m_18</v>
      </c>
      <c r="B48" s="110" t="s">
        <v>210</v>
      </c>
      <c r="C48" s="88"/>
      <c r="D48" s="81"/>
      <c r="E48" s="133" t="s">
        <v>211</v>
      </c>
      <c r="F48" s="134"/>
      <c r="G48" s="135"/>
      <c r="H48" s="111"/>
      <c r="I48" s="88"/>
      <c r="J48" s="81"/>
      <c r="K48" s="116" t="s">
        <v>301</v>
      </c>
      <c r="L48" s="88"/>
      <c r="M48" s="81"/>
      <c r="N48" s="16"/>
      <c r="O48" s="16"/>
      <c r="P48" s="16"/>
      <c r="Q48" s="16" t="str">
        <f t="shared" si="9"/>
        <v/>
      </c>
      <c r="R48" s="21"/>
      <c r="S48" s="21"/>
      <c r="T48" s="21"/>
      <c r="U48" s="21"/>
      <c r="V48" s="50"/>
      <c r="W48" s="50"/>
      <c r="X48" s="50"/>
      <c r="Y48" s="50"/>
      <c r="Z48" s="50"/>
      <c r="AA48" s="50"/>
    </row>
    <row r="49" spans="1:27" s="49" customFormat="1" ht="90" customHeight="1">
      <c r="A49" s="10" t="str">
        <f>IF(K49="","",$I$6&amp;"_"&amp;ROW()-23-COUNTBLANK($K$23:K49))</f>
        <v>m_19</v>
      </c>
      <c r="B49" s="110" t="s">
        <v>213</v>
      </c>
      <c r="C49" s="88"/>
      <c r="D49" s="81"/>
      <c r="E49" s="141" t="s">
        <v>215</v>
      </c>
      <c r="F49" s="142"/>
      <c r="G49" s="143"/>
      <c r="H49" s="144" t="s">
        <v>214</v>
      </c>
      <c r="I49" s="145"/>
      <c r="J49" s="146"/>
      <c r="K49" s="116" t="s">
        <v>301</v>
      </c>
      <c r="L49" s="88"/>
      <c r="M49" s="81"/>
      <c r="N49" s="16"/>
      <c r="O49" s="16"/>
      <c r="P49" s="16"/>
      <c r="Q49" s="16" t="str">
        <f t="shared" si="9"/>
        <v/>
      </c>
      <c r="R49" s="21"/>
      <c r="S49" s="21"/>
      <c r="T49" s="21"/>
      <c r="U49" s="21"/>
      <c r="V49" s="50"/>
      <c r="W49" s="50"/>
      <c r="X49" s="50"/>
      <c r="Y49" s="50"/>
      <c r="Z49" s="50"/>
      <c r="AA49" s="50"/>
    </row>
    <row r="50" spans="1:27" s="49" customFormat="1" ht="96" customHeight="1">
      <c r="A50" s="10" t="str">
        <f>IF(K50="","",$I$6&amp;"_"&amp;ROW()-23-COUNTBLANK($K$23:K50))</f>
        <v>m_20</v>
      </c>
      <c r="B50" s="110" t="s">
        <v>217</v>
      </c>
      <c r="C50" s="88"/>
      <c r="D50" s="81"/>
      <c r="E50" s="141" t="s">
        <v>218</v>
      </c>
      <c r="F50" s="142"/>
      <c r="G50" s="143"/>
      <c r="H50" s="144" t="s">
        <v>219</v>
      </c>
      <c r="I50" s="145"/>
      <c r="J50" s="146"/>
      <c r="K50" s="116" t="s">
        <v>220</v>
      </c>
      <c r="L50" s="88"/>
      <c r="M50" s="81"/>
      <c r="N50" s="16"/>
      <c r="O50" s="16"/>
      <c r="P50" s="16"/>
      <c r="Q50" s="16" t="str">
        <f t="shared" si="9"/>
        <v/>
      </c>
      <c r="R50" s="41"/>
      <c r="S50" s="41"/>
      <c r="T50" s="41"/>
      <c r="U50" s="23" t="str">
        <f t="shared" ref="U50" si="19">IF(T50&lt;&gt;"",T50,IF(S50&lt;&gt;"",S50,IF(R50&lt;&gt;"",R50,"")))</f>
        <v/>
      </c>
      <c r="V50" s="23" t="str">
        <f t="shared" ref="V50" si="20">IF(U50&lt;&gt;"",U50,IF(Q50&lt;&gt;"",Q50,""))</f>
        <v/>
      </c>
      <c r="W50" s="41"/>
      <c r="X50" s="41"/>
      <c r="Y50" s="41"/>
      <c r="Z50" s="41"/>
      <c r="AA50" s="48"/>
    </row>
    <row r="51" spans="1:27" s="49" customFormat="1" ht="84" customHeight="1">
      <c r="A51" s="10" t="str">
        <f>IF(K51="","",$I$6&amp;"_"&amp;ROW()-23-COUNTBLANK($K$23:K51))</f>
        <v>m_21</v>
      </c>
      <c r="B51" s="110" t="s">
        <v>221</v>
      </c>
      <c r="C51" s="88"/>
      <c r="D51" s="81"/>
      <c r="E51" s="133" t="s">
        <v>222</v>
      </c>
      <c r="F51" s="134"/>
      <c r="G51" s="135"/>
      <c r="H51" s="111"/>
      <c r="I51" s="88"/>
      <c r="J51" s="81"/>
      <c r="K51" s="116" t="s">
        <v>300</v>
      </c>
      <c r="L51" s="88"/>
      <c r="M51" s="81"/>
      <c r="N51" s="16"/>
      <c r="O51" s="16"/>
      <c r="P51" s="16"/>
      <c r="Q51" s="16" t="str">
        <f t="shared" si="9"/>
        <v/>
      </c>
      <c r="R51" s="21"/>
      <c r="S51" s="21"/>
      <c r="T51" s="21"/>
      <c r="U51" s="21"/>
      <c r="V51" s="50"/>
      <c r="W51" s="50"/>
      <c r="X51" s="50"/>
      <c r="Y51" s="50"/>
      <c r="Z51" s="50"/>
      <c r="AA51" s="50"/>
    </row>
    <row r="52" spans="1:27" s="49" customFormat="1" ht="96" customHeight="1">
      <c r="A52" s="10" t="str">
        <f>IF(K52="","",$I$6&amp;"_"&amp;ROW()-23-COUNTBLANK($K$23:K52))</f>
        <v>m_22</v>
      </c>
      <c r="B52" s="110" t="s">
        <v>224</v>
      </c>
      <c r="C52" s="88"/>
      <c r="D52" s="81"/>
      <c r="E52" s="133" t="s">
        <v>225</v>
      </c>
      <c r="F52" s="134"/>
      <c r="G52" s="135"/>
      <c r="H52" s="111"/>
      <c r="I52" s="88"/>
      <c r="J52" s="81"/>
      <c r="K52" s="116" t="s">
        <v>299</v>
      </c>
      <c r="L52" s="88"/>
      <c r="M52" s="81"/>
      <c r="N52" s="16"/>
      <c r="O52" s="16"/>
      <c r="P52" s="16"/>
      <c r="Q52" s="16" t="str">
        <f t="shared" si="9"/>
        <v/>
      </c>
      <c r="R52" s="41"/>
      <c r="S52" s="41"/>
      <c r="T52" s="41"/>
      <c r="U52" s="23" t="str">
        <f t="shared" ref="U52" si="21">IF(T52&lt;&gt;"",T52,IF(S52&lt;&gt;"",S52,IF(R52&lt;&gt;"",R52,"")))</f>
        <v/>
      </c>
      <c r="V52" s="23" t="str">
        <f t="shared" ref="V52" si="22">IF(U52&lt;&gt;"",U52,IF(Q52&lt;&gt;"",Q52,""))</f>
        <v/>
      </c>
      <c r="W52" s="41"/>
      <c r="X52" s="41"/>
      <c r="Y52" s="41"/>
      <c r="Z52" s="41"/>
      <c r="AA52" s="48"/>
    </row>
    <row r="53" spans="1:27" s="49" customFormat="1" ht="84" customHeight="1">
      <c r="A53" s="10" t="str">
        <f>IF(K53="","",$I$6&amp;"_"&amp;ROW()-23-COUNTBLANK($K$23:K53))</f>
        <v>m_23</v>
      </c>
      <c r="B53" s="110" t="s">
        <v>648</v>
      </c>
      <c r="C53" s="88"/>
      <c r="D53" s="81"/>
      <c r="E53" s="133" t="s">
        <v>211</v>
      </c>
      <c r="F53" s="134"/>
      <c r="G53" s="135"/>
      <c r="H53" s="111" t="s">
        <v>227</v>
      </c>
      <c r="I53" s="88"/>
      <c r="J53" s="81"/>
      <c r="K53" s="147" t="s">
        <v>300</v>
      </c>
      <c r="L53" s="145"/>
      <c r="M53" s="146"/>
      <c r="N53" s="16"/>
      <c r="O53" s="16"/>
      <c r="P53" s="16"/>
      <c r="Q53" s="16" t="str">
        <f t="shared" si="9"/>
        <v/>
      </c>
      <c r="R53" s="21"/>
      <c r="S53" s="21"/>
      <c r="T53" s="21"/>
      <c r="U53" s="21"/>
      <c r="V53" s="50"/>
      <c r="W53" s="50"/>
      <c r="X53" s="50"/>
      <c r="Y53" s="50"/>
      <c r="Z53" s="50"/>
      <c r="AA53" s="50"/>
    </row>
    <row r="54" spans="1:27" s="58" customFormat="1" ht="97.5" customHeight="1">
      <c r="A54" s="10" t="str">
        <f>IF(K54="","",$I$6&amp;"_"&amp;ROW()-23-COUNTBLANK($K$23:K54))</f>
        <v>m_24</v>
      </c>
      <c r="B54" s="110" t="s">
        <v>295</v>
      </c>
      <c r="C54" s="88"/>
      <c r="D54" s="81"/>
      <c r="E54" s="133" t="s">
        <v>211</v>
      </c>
      <c r="F54" s="134"/>
      <c r="G54" s="135"/>
      <c r="H54" s="111" t="s">
        <v>227</v>
      </c>
      <c r="I54" s="88"/>
      <c r="J54" s="81"/>
      <c r="K54" s="147" t="s">
        <v>298</v>
      </c>
      <c r="L54" s="145"/>
      <c r="M54" s="146"/>
      <c r="N54" s="16"/>
      <c r="O54" s="16"/>
      <c r="P54" s="16"/>
      <c r="Q54" s="16" t="str">
        <f t="shared" ref="Q54" si="23">IF(P54&lt;&gt;"",P54,IF(O54&lt;&gt;"",O54,IF(N54&lt;&gt;"",N54,"")))</f>
        <v/>
      </c>
      <c r="R54" s="21"/>
      <c r="S54" s="21"/>
      <c r="T54" s="21"/>
      <c r="U54" s="21"/>
      <c r="V54" s="62"/>
      <c r="W54" s="62"/>
      <c r="X54" s="62"/>
      <c r="Y54" s="62"/>
      <c r="Z54" s="62"/>
      <c r="AA54" s="62"/>
    </row>
    <row r="55" spans="1:27" s="51" customFormat="1" ht="249" customHeight="1">
      <c r="A55" s="55"/>
      <c r="B55" s="136" t="s">
        <v>651</v>
      </c>
      <c r="C55" s="137"/>
      <c r="D55" s="137"/>
      <c r="E55" s="137"/>
      <c r="F55" s="137"/>
      <c r="G55" s="137"/>
      <c r="H55" s="137"/>
      <c r="I55" s="137"/>
      <c r="J55" s="137"/>
      <c r="K55" s="137"/>
      <c r="L55" s="137"/>
      <c r="M55" s="138"/>
      <c r="N55" s="53"/>
      <c r="O55" s="53"/>
      <c r="P55" s="53"/>
      <c r="Q55" s="53"/>
      <c r="R55" s="53"/>
      <c r="S55" s="53"/>
      <c r="T55" s="53"/>
      <c r="U55" s="53"/>
      <c r="V55" s="54"/>
      <c r="W55" s="54"/>
      <c r="X55" s="54"/>
      <c r="Y55" s="54"/>
      <c r="Z55" s="54"/>
      <c r="AA55" s="54"/>
    </row>
    <row r="56" spans="1:27" s="51" customFormat="1" ht="22.5" customHeight="1">
      <c r="A56" s="10" t="str">
        <f>IF(K56="","",$I$6&amp;"_"&amp;ROW()-23-COUNTBLANK($K$23:K56))</f>
        <v/>
      </c>
      <c r="B56" s="148" t="s">
        <v>652</v>
      </c>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49"/>
      <c r="AA56" s="28"/>
    </row>
    <row r="57" spans="1:27" s="51" customFormat="1" ht="17.25" customHeight="1">
      <c r="A57" s="10" t="str">
        <f>IF(K57="","",$I$6&amp;"_"&amp;ROW()-23-COUNTBLANK($K$23:K57))</f>
        <v/>
      </c>
      <c r="B57" s="140" t="s">
        <v>228</v>
      </c>
      <c r="C57" s="88"/>
      <c r="D57" s="88"/>
      <c r="E57" s="88"/>
      <c r="F57" s="88"/>
      <c r="G57" s="88"/>
      <c r="H57" s="88"/>
      <c r="I57" s="88"/>
      <c r="J57" s="88"/>
      <c r="K57" s="88"/>
      <c r="L57" s="88"/>
      <c r="M57" s="81"/>
      <c r="N57" s="31"/>
      <c r="O57" s="31"/>
      <c r="P57" s="31"/>
      <c r="Q57" s="31"/>
      <c r="R57" s="31"/>
      <c r="S57" s="31"/>
      <c r="T57" s="31"/>
      <c r="U57" s="31"/>
      <c r="V57" s="31"/>
      <c r="W57" s="31"/>
      <c r="X57" s="31"/>
      <c r="Y57" s="31"/>
      <c r="Z57" s="31"/>
      <c r="AA57" s="52"/>
    </row>
    <row r="58" spans="1:27" s="51" customFormat="1" ht="109.5" customHeight="1">
      <c r="A58" s="10" t="str">
        <f>IF(K58="","",$I$6&amp;"_"&amp;ROW()-23-COUNTBLANK($K$23:K58))</f>
        <v>m_25</v>
      </c>
      <c r="B58" s="110" t="s">
        <v>207</v>
      </c>
      <c r="C58" s="88"/>
      <c r="D58" s="81"/>
      <c r="E58" s="133" t="s">
        <v>247</v>
      </c>
      <c r="F58" s="134"/>
      <c r="G58" s="135"/>
      <c r="H58" s="111" t="s">
        <v>248</v>
      </c>
      <c r="I58" s="88"/>
      <c r="J58" s="81"/>
      <c r="K58" s="116" t="s">
        <v>230</v>
      </c>
      <c r="L58" s="88"/>
      <c r="M58" s="81"/>
      <c r="N58" s="16"/>
      <c r="O58" s="16"/>
      <c r="P58" s="16"/>
      <c r="Q58" s="16" t="str">
        <f t="shared" ref="Q58:Q63" si="24">IF(P58&lt;&gt;"",P58,IF(O58&lt;&gt;"",O58,IF(N58&lt;&gt;"",N58,"")))</f>
        <v/>
      </c>
      <c r="R58" s="21"/>
      <c r="S58" s="41"/>
      <c r="T58" s="41"/>
      <c r="U58" s="23" t="str">
        <f t="shared" ref="U58" si="25">IF(T58&lt;&gt;"",T58,IF(S58&lt;&gt;"",S58,IF(R58&lt;&gt;"",R58,"")))</f>
        <v/>
      </c>
      <c r="V58" s="23" t="str">
        <f t="shared" ref="V58" si="26">IF(U58&lt;&gt;"",U58,IF(Q58&lt;&gt;"",Q58,""))</f>
        <v/>
      </c>
      <c r="W58" s="41"/>
      <c r="X58" s="41"/>
      <c r="Y58" s="41"/>
      <c r="Z58" s="41"/>
      <c r="AA58" s="52"/>
    </row>
    <row r="59" spans="1:27" s="51" customFormat="1" ht="84" customHeight="1">
      <c r="A59" s="10" t="str">
        <f>IF(K59="","",$I$6&amp;"_"&amp;ROW()-23-COUNTBLANK($K$23:K59))</f>
        <v>m_26</v>
      </c>
      <c r="B59" s="110" t="s">
        <v>282</v>
      </c>
      <c r="C59" s="88"/>
      <c r="D59" s="81"/>
      <c r="E59" s="133" t="s">
        <v>253</v>
      </c>
      <c r="F59" s="134"/>
      <c r="G59" s="135"/>
      <c r="H59" s="111" t="s">
        <v>249</v>
      </c>
      <c r="I59" s="88"/>
      <c r="J59" s="81"/>
      <c r="K59" s="116" t="s">
        <v>530</v>
      </c>
      <c r="L59" s="88"/>
      <c r="M59" s="81"/>
      <c r="N59" s="16"/>
      <c r="O59" s="16"/>
      <c r="P59" s="16"/>
      <c r="Q59" s="16" t="str">
        <f t="shared" ref="Q59" si="27">IF(P59&lt;&gt;"",P59,IF(O59&lt;&gt;"",O59,IF(N59&lt;&gt;"",N59,"")))</f>
        <v/>
      </c>
      <c r="R59" s="21"/>
      <c r="S59" s="21"/>
      <c r="T59" s="21"/>
      <c r="U59" s="21"/>
      <c r="V59" s="57"/>
      <c r="W59" s="57"/>
      <c r="X59" s="57"/>
      <c r="Y59" s="57"/>
      <c r="Z59" s="57"/>
      <c r="AA59" s="57"/>
    </row>
    <row r="60" spans="1:27" s="51" customFormat="1" ht="84" customHeight="1">
      <c r="A60" s="10" t="str">
        <f>IF(K60="","",$I$6&amp;"_"&amp;ROW()-23-COUNTBLANK($K$23:K60))</f>
        <v>m_27</v>
      </c>
      <c r="B60" s="110" t="s">
        <v>283</v>
      </c>
      <c r="C60" s="88"/>
      <c r="D60" s="81"/>
      <c r="E60" s="133" t="s">
        <v>284</v>
      </c>
      <c r="F60" s="134"/>
      <c r="G60" s="135"/>
      <c r="H60" s="111" t="s">
        <v>285</v>
      </c>
      <c r="I60" s="88"/>
      <c r="J60" s="81"/>
      <c r="K60" s="116" t="s">
        <v>653</v>
      </c>
      <c r="L60" s="88"/>
      <c r="M60" s="81"/>
      <c r="N60" s="16"/>
      <c r="O60" s="16"/>
      <c r="P60" s="16"/>
      <c r="Q60" s="16" t="str">
        <f t="shared" si="24"/>
        <v/>
      </c>
      <c r="R60" s="21"/>
      <c r="S60" s="21"/>
      <c r="T60" s="21"/>
      <c r="U60" s="21"/>
      <c r="V60" s="57"/>
      <c r="W60" s="57"/>
      <c r="X60" s="57"/>
      <c r="Y60" s="57"/>
      <c r="Z60" s="57"/>
      <c r="AA60" s="57"/>
    </row>
    <row r="61" spans="1:27" s="51" customFormat="1" ht="79.5" customHeight="1">
      <c r="A61" s="10" t="str">
        <f>IF(K61="","",$I$6&amp;"_"&amp;ROW()-23-COUNTBLANK($K$23:K61))</f>
        <v>m_28</v>
      </c>
      <c r="B61" s="110" t="s">
        <v>236</v>
      </c>
      <c r="C61" s="88"/>
      <c r="D61" s="81"/>
      <c r="E61" s="133" t="s">
        <v>254</v>
      </c>
      <c r="F61" s="134"/>
      <c r="G61" s="135"/>
      <c r="H61" s="111" t="s">
        <v>250</v>
      </c>
      <c r="I61" s="88"/>
      <c r="J61" s="81"/>
      <c r="K61" s="116" t="s">
        <v>239</v>
      </c>
      <c r="L61" s="88"/>
      <c r="M61" s="81"/>
      <c r="N61" s="16"/>
      <c r="O61" s="16"/>
      <c r="P61" s="16"/>
      <c r="Q61" s="16" t="str">
        <f t="shared" si="24"/>
        <v/>
      </c>
      <c r="R61" s="21"/>
      <c r="S61" s="21"/>
      <c r="T61" s="21"/>
      <c r="U61" s="21"/>
      <c r="V61" s="57"/>
      <c r="W61" s="57"/>
      <c r="X61" s="57"/>
      <c r="Y61" s="57"/>
      <c r="Z61" s="57"/>
      <c r="AA61" s="57"/>
    </row>
    <row r="62" spans="1:27" s="51" customFormat="1" ht="84" customHeight="1">
      <c r="A62" s="10" t="str">
        <f>IF(K62="","",$I$6&amp;"_"&amp;ROW()-23-COUNTBLANK($K$23:K62))</f>
        <v>m_29</v>
      </c>
      <c r="B62" s="110" t="s">
        <v>221</v>
      </c>
      <c r="C62" s="88"/>
      <c r="D62" s="81"/>
      <c r="E62" s="133" t="s">
        <v>255</v>
      </c>
      <c r="F62" s="134"/>
      <c r="G62" s="135"/>
      <c r="H62" s="111" t="s">
        <v>251</v>
      </c>
      <c r="I62" s="88"/>
      <c r="J62" s="81"/>
      <c r="K62" s="116" t="s">
        <v>635</v>
      </c>
      <c r="L62" s="88"/>
      <c r="M62" s="81"/>
      <c r="N62" s="16"/>
      <c r="O62" s="16"/>
      <c r="P62" s="16"/>
      <c r="Q62" s="16" t="str">
        <f t="shared" si="24"/>
        <v/>
      </c>
      <c r="R62" s="21"/>
      <c r="S62" s="21"/>
      <c r="T62" s="21"/>
      <c r="U62" s="21"/>
      <c r="V62" s="57"/>
      <c r="W62" s="57"/>
      <c r="X62" s="57"/>
      <c r="Y62" s="57"/>
      <c r="Z62" s="57"/>
      <c r="AA62" s="57"/>
    </row>
    <row r="63" spans="1:27" s="51" customFormat="1" ht="79.5" customHeight="1">
      <c r="A63" s="10" t="str">
        <f>IF(K63="","",$I$6&amp;"_"&amp;ROW()-23-COUNTBLANK($K$23:K63))</f>
        <v>m_30</v>
      </c>
      <c r="B63" s="110" t="s">
        <v>243</v>
      </c>
      <c r="C63" s="88"/>
      <c r="D63" s="81"/>
      <c r="E63" s="133" t="s">
        <v>256</v>
      </c>
      <c r="F63" s="134"/>
      <c r="G63" s="135"/>
      <c r="H63" s="111" t="s">
        <v>252</v>
      </c>
      <c r="I63" s="88"/>
      <c r="J63" s="81"/>
      <c r="K63" s="116" t="s">
        <v>246</v>
      </c>
      <c r="L63" s="88"/>
      <c r="M63" s="81"/>
      <c r="N63" s="16"/>
      <c r="O63" s="16"/>
      <c r="P63" s="16"/>
      <c r="Q63" s="16" t="str">
        <f t="shared" si="24"/>
        <v/>
      </c>
      <c r="R63" s="21"/>
      <c r="S63" s="21"/>
      <c r="T63" s="21"/>
      <c r="U63" s="21"/>
      <c r="V63" s="57"/>
      <c r="W63" s="57"/>
      <c r="X63" s="57"/>
      <c r="Y63" s="57"/>
      <c r="Z63" s="57"/>
      <c r="AA63" s="57"/>
    </row>
  </sheetData>
  <mergeCells count="162">
    <mergeCell ref="B61:D61"/>
    <mergeCell ref="E61:G61"/>
    <mergeCell ref="H61:J61"/>
    <mergeCell ref="K61:M61"/>
    <mergeCell ref="B62:D62"/>
    <mergeCell ref="E62:G62"/>
    <mergeCell ref="H62:J62"/>
    <mergeCell ref="K62:M62"/>
    <mergeCell ref="B36:D36"/>
    <mergeCell ref="E36:G36"/>
    <mergeCell ref="H36:J36"/>
    <mergeCell ref="K36:M36"/>
    <mergeCell ref="B54:D54"/>
    <mergeCell ref="E54:G54"/>
    <mergeCell ref="H54:J54"/>
    <mergeCell ref="K54:M54"/>
    <mergeCell ref="H59:J59"/>
    <mergeCell ref="K59:M59"/>
    <mergeCell ref="B50:D50"/>
    <mergeCell ref="E50:G50"/>
    <mergeCell ref="H50:J50"/>
    <mergeCell ref="K50:M50"/>
    <mergeCell ref="B51:D51"/>
    <mergeCell ref="E51:G51"/>
    <mergeCell ref="H51:J51"/>
    <mergeCell ref="K51:M51"/>
    <mergeCell ref="B63:D63"/>
    <mergeCell ref="E63:G63"/>
    <mergeCell ref="H63:J63"/>
    <mergeCell ref="K63:M63"/>
    <mergeCell ref="B47:D47"/>
    <mergeCell ref="E47:G47"/>
    <mergeCell ref="H47:J47"/>
    <mergeCell ref="B53:D53"/>
    <mergeCell ref="E53:G53"/>
    <mergeCell ref="H53:J53"/>
    <mergeCell ref="K53:M53"/>
    <mergeCell ref="B55:M55"/>
    <mergeCell ref="B56:Z56"/>
    <mergeCell ref="B58:D58"/>
    <mergeCell ref="E58:G58"/>
    <mergeCell ref="H58:J58"/>
    <mergeCell ref="K58:M58"/>
    <mergeCell ref="B60:D60"/>
    <mergeCell ref="E60:G60"/>
    <mergeCell ref="H60:J60"/>
    <mergeCell ref="K60:M60"/>
    <mergeCell ref="B57:M57"/>
    <mergeCell ref="B59:D59"/>
    <mergeCell ref="E59:G59"/>
    <mergeCell ref="B38:M38"/>
    <mergeCell ref="H31:J31"/>
    <mergeCell ref="K31:M31"/>
    <mergeCell ref="B35:D35"/>
    <mergeCell ref="E35:G35"/>
    <mergeCell ref="H35:J35"/>
    <mergeCell ref="K35:M35"/>
    <mergeCell ref="B34:D34"/>
    <mergeCell ref="E34:G34"/>
    <mergeCell ref="H34:J34"/>
    <mergeCell ref="K34:M34"/>
    <mergeCell ref="B46:M46"/>
    <mergeCell ref="B40:M40"/>
    <mergeCell ref="B41:D41"/>
    <mergeCell ref="E41:G41"/>
    <mergeCell ref="H41:J41"/>
    <mergeCell ref="K41:M41"/>
    <mergeCell ref="B44:D44"/>
    <mergeCell ref="E44:G44"/>
    <mergeCell ref="H44:J44"/>
    <mergeCell ref="K44:M44"/>
    <mergeCell ref="B45:D45"/>
    <mergeCell ref="B27:M27"/>
    <mergeCell ref="B28:Z28"/>
    <mergeCell ref="B49:D49"/>
    <mergeCell ref="E49:G49"/>
    <mergeCell ref="H49:J49"/>
    <mergeCell ref="K49:M49"/>
    <mergeCell ref="B52:D52"/>
    <mergeCell ref="E52:G52"/>
    <mergeCell ref="H52:J52"/>
    <mergeCell ref="K52:M52"/>
    <mergeCell ref="B33:D33"/>
    <mergeCell ref="K33:M33"/>
    <mergeCell ref="E33:G33"/>
    <mergeCell ref="H33:J33"/>
    <mergeCell ref="B37:D37"/>
    <mergeCell ref="E37:G37"/>
    <mergeCell ref="H37:J37"/>
    <mergeCell ref="K37:M37"/>
    <mergeCell ref="K47:M47"/>
    <mergeCell ref="B48:D48"/>
    <mergeCell ref="E48:G48"/>
    <mergeCell ref="H48:J48"/>
    <mergeCell ref="K48:M48"/>
    <mergeCell ref="B39:Z39"/>
    <mergeCell ref="B29:M29"/>
    <mergeCell ref="B30:D30"/>
    <mergeCell ref="E30:G30"/>
    <mergeCell ref="H30:J30"/>
    <mergeCell ref="K30:M30"/>
    <mergeCell ref="B32:D32"/>
    <mergeCell ref="E32:G32"/>
    <mergeCell ref="H32:J32"/>
    <mergeCell ref="K32:M32"/>
    <mergeCell ref="B31:D31"/>
    <mergeCell ref="E31:G31"/>
    <mergeCell ref="B26:D26"/>
    <mergeCell ref="E26:G26"/>
    <mergeCell ref="H26:J26"/>
    <mergeCell ref="K26:M26"/>
    <mergeCell ref="B22:Z22"/>
    <mergeCell ref="B23:D23"/>
    <mergeCell ref="E23:G23"/>
    <mergeCell ref="H23:J23"/>
    <mergeCell ref="K23:M23"/>
    <mergeCell ref="B25:D25"/>
    <mergeCell ref="E25:G25"/>
    <mergeCell ref="H25:J25"/>
    <mergeCell ref="K25:M25"/>
    <mergeCell ref="B21:M21"/>
    <mergeCell ref="B24:D24"/>
    <mergeCell ref="E24:G24"/>
    <mergeCell ref="H24:J24"/>
    <mergeCell ref="K24:M24"/>
    <mergeCell ref="N19:P19"/>
    <mergeCell ref="Q19:Q20"/>
    <mergeCell ref="R19:R20"/>
    <mergeCell ref="S19:S20"/>
    <mergeCell ref="T19:T20"/>
    <mergeCell ref="U19:U20"/>
    <mergeCell ref="G16:H17"/>
    <mergeCell ref="I16:K17"/>
    <mergeCell ref="A19:A20"/>
    <mergeCell ref="B19:D20"/>
    <mergeCell ref="E19:G20"/>
    <mergeCell ref="H19:J20"/>
    <mergeCell ref="K19:M20"/>
    <mergeCell ref="G10:H11"/>
    <mergeCell ref="I10:K11"/>
    <mergeCell ref="G12:H13"/>
    <mergeCell ref="I12:K13"/>
    <mergeCell ref="G14:H15"/>
    <mergeCell ref="I14:K15"/>
    <mergeCell ref="G8:H9"/>
    <mergeCell ref="I8:K9"/>
    <mergeCell ref="G1:K3"/>
    <mergeCell ref="G4:H5"/>
    <mergeCell ref="I4:K5"/>
    <mergeCell ref="G6:H7"/>
    <mergeCell ref="I6:K7"/>
    <mergeCell ref="E45:G45"/>
    <mergeCell ref="H45:J45"/>
    <mergeCell ref="K45:M45"/>
    <mergeCell ref="B42:D42"/>
    <mergeCell ref="E42:G42"/>
    <mergeCell ref="H42:J42"/>
    <mergeCell ref="K42:M42"/>
    <mergeCell ref="B43:D43"/>
    <mergeCell ref="E43:G43"/>
    <mergeCell ref="H43:J43"/>
    <mergeCell ref="K43:M43"/>
  </mergeCells>
  <phoneticPr fontId="11" type="noConversion"/>
  <conditionalFormatting sqref="B22:AA22 N31:N32 E30:G30 B31:J33 Q35 Q47:Q53 Q37">
    <cfRule type="cellIs" dxfId="10571" priority="1607" operator="equal">
      <formula>"P"</formula>
    </cfRule>
  </conditionalFormatting>
  <conditionalFormatting sqref="B22:AA22 N31:N32 E30:G30 B31:J33 Q35 Q47:Q53 Q37">
    <cfRule type="cellIs" dxfId="10570" priority="1608" operator="equal">
      <formula>"F"</formula>
    </cfRule>
  </conditionalFormatting>
  <conditionalFormatting sqref="B22:AA22 N31:N32 E30:G30 B31:J33 Q35 Q47:Q53 Q37">
    <cfRule type="cellIs" dxfId="10569" priority="1609" operator="equal">
      <formula>"PE"</formula>
    </cfRule>
  </conditionalFormatting>
  <conditionalFormatting sqref="A19:AA20 N31:N32 A22:AA22 A21:B21 N21:AA21 E30:G31 B31:J33 Q35 Q47:Q53 A29:A35 A39 A46:A53 A23:A24 A37 Q37 A26">
    <cfRule type="cellIs" dxfId="10568" priority="1610" operator="equal">
      <formula>"Reopen"</formula>
    </cfRule>
  </conditionalFormatting>
  <conditionalFormatting sqref="B21">
    <cfRule type="cellIs" dxfId="10567" priority="1600" operator="equal">
      <formula>"P"</formula>
    </cfRule>
  </conditionalFormatting>
  <conditionalFormatting sqref="B21">
    <cfRule type="cellIs" dxfId="10566" priority="1601" operator="equal">
      <formula>"F"</formula>
    </cfRule>
  </conditionalFormatting>
  <conditionalFormatting sqref="B21">
    <cfRule type="cellIs" dxfId="10565" priority="1602" operator="equal">
      <formula>"PE"</formula>
    </cfRule>
  </conditionalFormatting>
  <conditionalFormatting sqref="H23:J23 N23:AA23 B23:D24 B26:D26">
    <cfRule type="cellIs" dxfId="10564" priority="1592" operator="equal">
      <formula>"P"</formula>
    </cfRule>
  </conditionalFormatting>
  <conditionalFormatting sqref="H23:J23 N23:AA23 B23:D24 B26:D26">
    <cfRule type="cellIs" dxfId="10563" priority="1593" operator="equal">
      <formula>"F"</formula>
    </cfRule>
  </conditionalFormatting>
  <conditionalFormatting sqref="H23:J23 N23:AA23 B23:D24 B26:D26">
    <cfRule type="cellIs" dxfId="10562" priority="1594" operator="equal">
      <formula>"PE"</formula>
    </cfRule>
  </conditionalFormatting>
  <conditionalFormatting sqref="H23:J23 N23:AA23 B23:D24 B26:D26">
    <cfRule type="cellIs" dxfId="10561" priority="1595" operator="equal">
      <formula>"Reopen"</formula>
    </cfRule>
  </conditionalFormatting>
  <conditionalFormatting sqref="E23:G24 E26:G26">
    <cfRule type="cellIs" dxfId="10560" priority="1588" operator="equal">
      <formula>"P"</formula>
    </cfRule>
  </conditionalFormatting>
  <conditionalFormatting sqref="E23:G24 E26:G26">
    <cfRule type="cellIs" dxfId="10559" priority="1589" operator="equal">
      <formula>"F"</formula>
    </cfRule>
  </conditionalFormatting>
  <conditionalFormatting sqref="E23:G24 E26:G26">
    <cfRule type="cellIs" dxfId="10558" priority="1590" operator="equal">
      <formula>"PE"</formula>
    </cfRule>
  </conditionalFormatting>
  <conditionalFormatting sqref="E23:G24 E26:G26">
    <cfRule type="cellIs" dxfId="10557" priority="1591" operator="equal">
      <formula>"Reopen"</formula>
    </cfRule>
  </conditionalFormatting>
  <conditionalFormatting sqref="N24">
    <cfRule type="cellIs" dxfId="10556" priority="1576" operator="equal">
      <formula>"P"</formula>
    </cfRule>
  </conditionalFormatting>
  <conditionalFormatting sqref="N24">
    <cfRule type="cellIs" dxfId="10555" priority="1577" operator="equal">
      <formula>"F"</formula>
    </cfRule>
  </conditionalFormatting>
  <conditionalFormatting sqref="N24">
    <cfRule type="cellIs" dxfId="10554" priority="1578" operator="equal">
      <formula>"PE"</formula>
    </cfRule>
  </conditionalFormatting>
  <conditionalFormatting sqref="N24">
    <cfRule type="cellIs" dxfId="10553" priority="1579" operator="equal">
      <formula>"Reopen"</formula>
    </cfRule>
  </conditionalFormatting>
  <conditionalFormatting sqref="O24:AA24 H24:J24 H26:J26">
    <cfRule type="cellIs" dxfId="10552" priority="1572" operator="equal">
      <formula>"P"</formula>
    </cfRule>
  </conditionalFormatting>
  <conditionalFormatting sqref="O24:AA24 H24:J24 H26:J26">
    <cfRule type="cellIs" dxfId="10551" priority="1573" operator="equal">
      <formula>"F"</formula>
    </cfRule>
  </conditionalFormatting>
  <conditionalFormatting sqref="O24:AA24 H24:J24 H26:J26">
    <cfRule type="cellIs" dxfId="10550" priority="1574" operator="equal">
      <formula>"PE"</formula>
    </cfRule>
  </conditionalFormatting>
  <conditionalFormatting sqref="O24:AA24 H24:J24 H26:J26">
    <cfRule type="cellIs" dxfId="10549" priority="1575" operator="equal">
      <formula>"Reopen"</formula>
    </cfRule>
  </conditionalFormatting>
  <conditionalFormatting sqref="N26">
    <cfRule type="cellIs" dxfId="10548" priority="1433" operator="equal">
      <formula>"P"</formula>
    </cfRule>
  </conditionalFormatting>
  <conditionalFormatting sqref="N26">
    <cfRule type="cellIs" dxfId="10547" priority="1434" operator="equal">
      <formula>"F"</formula>
    </cfRule>
  </conditionalFormatting>
  <conditionalFormatting sqref="N26">
    <cfRule type="cellIs" dxfId="10546" priority="1435" operator="equal">
      <formula>"PE"</formula>
    </cfRule>
  </conditionalFormatting>
  <conditionalFormatting sqref="N26">
    <cfRule type="cellIs" dxfId="10545" priority="1436" operator="equal">
      <formula>"Reopen"</formula>
    </cfRule>
  </conditionalFormatting>
  <conditionalFormatting sqref="O26:Q26">
    <cfRule type="cellIs" dxfId="10544" priority="1429" operator="equal">
      <formula>"P"</formula>
    </cfRule>
  </conditionalFormatting>
  <conditionalFormatting sqref="O26:Q26">
    <cfRule type="cellIs" dxfId="10543" priority="1430" operator="equal">
      <formula>"F"</formula>
    </cfRule>
  </conditionalFormatting>
  <conditionalFormatting sqref="O26:Q26">
    <cfRule type="cellIs" dxfId="10542" priority="1431" operator="equal">
      <formula>"PE"</formula>
    </cfRule>
  </conditionalFormatting>
  <conditionalFormatting sqref="O26:Q26">
    <cfRule type="cellIs" dxfId="10541" priority="1432" operator="equal">
      <formula>"Reopen"</formula>
    </cfRule>
  </conditionalFormatting>
  <conditionalFormatting sqref="N33">
    <cfRule type="cellIs" dxfId="10540" priority="1269" operator="equal">
      <formula>"P"</formula>
    </cfRule>
  </conditionalFormatting>
  <conditionalFormatting sqref="N33">
    <cfRule type="cellIs" dxfId="10539" priority="1270" operator="equal">
      <formula>"F"</formula>
    </cfRule>
  </conditionalFormatting>
  <conditionalFormatting sqref="N33">
    <cfRule type="cellIs" dxfId="10538" priority="1271" operator="equal">
      <formula>"PE"</formula>
    </cfRule>
  </conditionalFormatting>
  <conditionalFormatting sqref="N33">
    <cfRule type="cellIs" dxfId="10537" priority="1272" operator="equal">
      <formula>"Reopen"</formula>
    </cfRule>
  </conditionalFormatting>
  <conditionalFormatting sqref="B29:AA29">
    <cfRule type="cellIs" dxfId="10536" priority="1273" operator="equal">
      <formula>"P"</formula>
    </cfRule>
  </conditionalFormatting>
  <conditionalFormatting sqref="B29:AA29">
    <cfRule type="cellIs" dxfId="10535" priority="1274" operator="equal">
      <formula>"F"</formula>
    </cfRule>
  </conditionalFormatting>
  <conditionalFormatting sqref="B29:AA29">
    <cfRule type="cellIs" dxfId="10534" priority="1275" operator="equal">
      <formula>"PE"</formula>
    </cfRule>
  </conditionalFormatting>
  <conditionalFormatting sqref="B29:AA29">
    <cfRule type="cellIs" dxfId="10533" priority="1276" operator="equal">
      <formula>"Reopen"</formula>
    </cfRule>
  </conditionalFormatting>
  <conditionalFormatting sqref="O33:P33 R33:AA33">
    <cfRule type="cellIs" dxfId="10532" priority="1265" operator="equal">
      <formula>"P"</formula>
    </cfRule>
  </conditionalFormatting>
  <conditionalFormatting sqref="O33:P33 R33:AA33">
    <cfRule type="cellIs" dxfId="10531" priority="1266" operator="equal">
      <formula>"F"</formula>
    </cfRule>
  </conditionalFormatting>
  <conditionalFormatting sqref="O33:P33 R33:AA33">
    <cfRule type="cellIs" dxfId="10530" priority="1267" operator="equal">
      <formula>"PE"</formula>
    </cfRule>
  </conditionalFormatting>
  <conditionalFormatting sqref="O33:P33 R33:AA33">
    <cfRule type="cellIs" dxfId="10529" priority="1268" operator="equal">
      <formula>"Reopen"</formula>
    </cfRule>
  </conditionalFormatting>
  <conditionalFormatting sqref="N34:AA34 N35:P35 R35:AA35">
    <cfRule type="cellIs" dxfId="10528" priority="1196" operator="equal">
      <formula>"P"</formula>
    </cfRule>
  </conditionalFormatting>
  <conditionalFormatting sqref="N34:AA34 N35:P35 R35:AA35">
    <cfRule type="cellIs" dxfId="10527" priority="1197" operator="equal">
      <formula>"F"</formula>
    </cfRule>
  </conditionalFormatting>
  <conditionalFormatting sqref="N34:AA34 N35:P35 R35:AA35">
    <cfRule type="cellIs" dxfId="10526" priority="1198" operator="equal">
      <formula>"PE"</formula>
    </cfRule>
  </conditionalFormatting>
  <conditionalFormatting sqref="N34:AA34 N35:P35 R35:AA35">
    <cfRule type="cellIs" dxfId="10525" priority="1199" operator="equal">
      <formula>"Reopen"</formula>
    </cfRule>
  </conditionalFormatting>
  <conditionalFormatting sqref="K31:M32">
    <cfRule type="cellIs" dxfId="10524" priority="1224" operator="equal">
      <formula>"P"</formula>
    </cfRule>
  </conditionalFormatting>
  <conditionalFormatting sqref="K31:M32">
    <cfRule type="cellIs" dxfId="10523" priority="1225" operator="equal">
      <formula>"F"</formula>
    </cfRule>
  </conditionalFormatting>
  <conditionalFormatting sqref="K31:M32">
    <cfRule type="cellIs" dxfId="10522" priority="1226" operator="equal">
      <formula>"PE"</formula>
    </cfRule>
  </conditionalFormatting>
  <conditionalFormatting sqref="K31:M32">
    <cfRule type="cellIs" dxfId="10521" priority="1227" operator="equal">
      <formula>"Reopen"</formula>
    </cfRule>
  </conditionalFormatting>
  <conditionalFormatting sqref="O31:P32 R32:AA32">
    <cfRule type="cellIs" dxfId="10520" priority="1252" operator="equal">
      <formula>"P"</formula>
    </cfRule>
  </conditionalFormatting>
  <conditionalFormatting sqref="O31:P32 R32:AA32">
    <cfRule type="cellIs" dxfId="10519" priority="1253" operator="equal">
      <formula>"F"</formula>
    </cfRule>
  </conditionalFormatting>
  <conditionalFormatting sqref="O31:P32 R32:AA32">
    <cfRule type="cellIs" dxfId="10518" priority="1254" operator="equal">
      <formula>"PE"</formula>
    </cfRule>
  </conditionalFormatting>
  <conditionalFormatting sqref="O31:P32 R32:AA32">
    <cfRule type="cellIs" dxfId="10517" priority="1255" operator="equal">
      <formula>"Reopen"</formula>
    </cfRule>
  </conditionalFormatting>
  <conditionalFormatting sqref="N30:AA30 N31:P31 R31:AA31 Q31:Q33">
    <cfRule type="cellIs" dxfId="10516" priority="1260" operator="equal">
      <formula>"P"</formula>
    </cfRule>
  </conditionalFormatting>
  <conditionalFormatting sqref="N30:AA30 N31:P31 R31:AA31 Q31:Q33">
    <cfRule type="cellIs" dxfId="10515" priority="1261" operator="equal">
      <formula>"F"</formula>
    </cfRule>
  </conditionalFormatting>
  <conditionalFormatting sqref="N30:AA30 N31:P31 R31:AA31 Q31:Q33">
    <cfRule type="cellIs" dxfId="10514" priority="1262" operator="equal">
      <formula>"PE"</formula>
    </cfRule>
  </conditionalFormatting>
  <conditionalFormatting sqref="N30:AA30 N31:P31 R31:AA31 Q31:Q33">
    <cfRule type="cellIs" dxfId="10513" priority="1263" operator="equal">
      <formula>"Reopen"</formula>
    </cfRule>
  </conditionalFormatting>
  <conditionalFormatting sqref="H30:J31 B30:D33">
    <cfRule type="cellIs" dxfId="10512" priority="1248" operator="equal">
      <formula>"P"</formula>
    </cfRule>
  </conditionalFormatting>
  <conditionalFormatting sqref="H30:J31 B30:D33">
    <cfRule type="cellIs" dxfId="10511" priority="1249" operator="equal">
      <formula>"F"</formula>
    </cfRule>
  </conditionalFormatting>
  <conditionalFormatting sqref="H30:J31 B30:D33">
    <cfRule type="cellIs" dxfId="10510" priority="1250" operator="equal">
      <formula>"PE"</formula>
    </cfRule>
  </conditionalFormatting>
  <conditionalFormatting sqref="H30:J31 B30:D33">
    <cfRule type="cellIs" dxfId="10509" priority="1251" operator="equal">
      <formula>"Reopen"</formula>
    </cfRule>
  </conditionalFormatting>
  <conditionalFormatting sqref="K30:M32">
    <cfRule type="cellIs" dxfId="10508" priority="1240" operator="equal">
      <formula>"P"</formula>
    </cfRule>
  </conditionalFormatting>
  <conditionalFormatting sqref="K30:M32">
    <cfRule type="cellIs" dxfId="10507" priority="1241" operator="equal">
      <formula>"F"</formula>
    </cfRule>
  </conditionalFormatting>
  <conditionalFormatting sqref="K30:M32">
    <cfRule type="cellIs" dxfId="10506" priority="1242" operator="equal">
      <formula>"PE"</formula>
    </cfRule>
  </conditionalFormatting>
  <conditionalFormatting sqref="K30:M32">
    <cfRule type="cellIs" dxfId="10505" priority="1243" operator="equal">
      <formula>"Reopen"</formula>
    </cfRule>
  </conditionalFormatting>
  <conditionalFormatting sqref="B34:D35 H35:J35">
    <cfRule type="cellIs" dxfId="10504" priority="1188" operator="equal">
      <formula>"P"</formula>
    </cfRule>
  </conditionalFormatting>
  <conditionalFormatting sqref="B34:D35 H35:J35">
    <cfRule type="cellIs" dxfId="10503" priority="1189" operator="equal">
      <formula>"F"</formula>
    </cfRule>
  </conditionalFormatting>
  <conditionalFormatting sqref="B34:D35 H35:J35">
    <cfRule type="cellIs" dxfId="10502" priority="1190" operator="equal">
      <formula>"PE"</formula>
    </cfRule>
  </conditionalFormatting>
  <conditionalFormatting sqref="B34:D35 H35:J35">
    <cfRule type="cellIs" dxfId="10501" priority="1191" operator="equal">
      <formula>"Reopen"</formula>
    </cfRule>
  </conditionalFormatting>
  <conditionalFormatting sqref="N35 B35:D35 H35:J35 H37:J37 B37:D37 N37">
    <cfRule type="cellIs" dxfId="10500" priority="1212" operator="equal">
      <formula>"P"</formula>
    </cfRule>
  </conditionalFormatting>
  <conditionalFormatting sqref="N35 B35:D35 H35:J35 H37:J37 B37:D37 N37">
    <cfRule type="cellIs" dxfId="10499" priority="1213" operator="equal">
      <formula>"F"</formula>
    </cfRule>
  </conditionalFormatting>
  <conditionalFormatting sqref="N35 B35:D35 H35:J35 H37:J37 B37:D37 N37">
    <cfRule type="cellIs" dxfId="10498" priority="1214" operator="equal">
      <formula>"PE"</formula>
    </cfRule>
  </conditionalFormatting>
  <conditionalFormatting sqref="N35 B35:D35 H35:J35 H37:J37 B37:D37 N37">
    <cfRule type="cellIs" dxfId="10497" priority="1215" operator="equal">
      <formula>"Reopen"</formula>
    </cfRule>
  </conditionalFormatting>
  <conditionalFormatting sqref="O35:P35 R37:AA37 O37:P37">
    <cfRule type="cellIs" dxfId="10496" priority="1192" operator="equal">
      <formula>"P"</formula>
    </cfRule>
  </conditionalFormatting>
  <conditionalFormatting sqref="O35:P35 R37:AA37 O37:P37">
    <cfRule type="cellIs" dxfId="10495" priority="1193" operator="equal">
      <formula>"F"</formula>
    </cfRule>
  </conditionalFormatting>
  <conditionalFormatting sqref="O35:P35 R37:AA37 O37:P37">
    <cfRule type="cellIs" dxfId="10494" priority="1194" operator="equal">
      <formula>"PE"</formula>
    </cfRule>
  </conditionalFormatting>
  <conditionalFormatting sqref="O35:P35 R37:AA37 O37:P37">
    <cfRule type="cellIs" dxfId="10493" priority="1195" operator="equal">
      <formula>"Reopen"</formula>
    </cfRule>
  </conditionalFormatting>
  <conditionalFormatting sqref="N49:P49 R49:AA49">
    <cfRule type="cellIs" dxfId="10492" priority="835" operator="equal">
      <formula>"P"</formula>
    </cfRule>
  </conditionalFormatting>
  <conditionalFormatting sqref="N49:P49 R49:AA49">
    <cfRule type="cellIs" dxfId="10491" priority="836" operator="equal">
      <formula>"F"</formula>
    </cfRule>
  </conditionalFormatting>
  <conditionalFormatting sqref="N49:P49 R49:AA49">
    <cfRule type="cellIs" dxfId="10490" priority="837" operator="equal">
      <formula>"PE"</formula>
    </cfRule>
  </conditionalFormatting>
  <conditionalFormatting sqref="N49:P49 R49:AA49">
    <cfRule type="cellIs" dxfId="10489" priority="838" operator="equal">
      <formula>"Reopen"</formula>
    </cfRule>
  </conditionalFormatting>
  <conditionalFormatting sqref="N52:P52 R52:AA52">
    <cfRule type="cellIs" dxfId="10488" priority="787" operator="equal">
      <formula>"P"</formula>
    </cfRule>
  </conditionalFormatting>
  <conditionalFormatting sqref="N52:P52 R52:AA52">
    <cfRule type="cellIs" dxfId="10487" priority="788" operator="equal">
      <formula>"F"</formula>
    </cfRule>
  </conditionalFormatting>
  <conditionalFormatting sqref="N52:P52 R52:AA52">
    <cfRule type="cellIs" dxfId="10486" priority="789" operator="equal">
      <formula>"PE"</formula>
    </cfRule>
  </conditionalFormatting>
  <conditionalFormatting sqref="N52:P52 R52:AA52">
    <cfRule type="cellIs" dxfId="10485" priority="790" operator="equal">
      <formula>"Reopen"</formula>
    </cfRule>
  </conditionalFormatting>
  <conditionalFormatting sqref="N47:N48">
    <cfRule type="cellIs" dxfId="10484" priority="819" operator="equal">
      <formula>"P"</formula>
    </cfRule>
  </conditionalFormatting>
  <conditionalFormatting sqref="N47:N48">
    <cfRule type="cellIs" dxfId="10483" priority="820" operator="equal">
      <formula>"F"</formula>
    </cfRule>
  </conditionalFormatting>
  <conditionalFormatting sqref="N47:N48">
    <cfRule type="cellIs" dxfId="10482" priority="821" operator="equal">
      <formula>"PE"</formula>
    </cfRule>
  </conditionalFormatting>
  <conditionalFormatting sqref="N47:N48">
    <cfRule type="cellIs" dxfId="10481" priority="822" operator="equal">
      <formula>"Reopen"</formula>
    </cfRule>
  </conditionalFormatting>
  <conditionalFormatting sqref="O47:P48 S48:AA48">
    <cfRule type="cellIs" dxfId="10480" priority="811" operator="equal">
      <formula>"P"</formula>
    </cfRule>
  </conditionalFormatting>
  <conditionalFormatting sqref="O47:P48 S48:AA48">
    <cfRule type="cellIs" dxfId="10479" priority="812" operator="equal">
      <formula>"F"</formula>
    </cfRule>
  </conditionalFormatting>
  <conditionalFormatting sqref="O47:P48 S48:AA48">
    <cfRule type="cellIs" dxfId="10478" priority="813" operator="equal">
      <formula>"PE"</formula>
    </cfRule>
  </conditionalFormatting>
  <conditionalFormatting sqref="O47:P48 S48:AA48">
    <cfRule type="cellIs" dxfId="10477" priority="814" operator="equal">
      <formula>"Reopen"</formula>
    </cfRule>
  </conditionalFormatting>
  <conditionalFormatting sqref="N47:P47 S47:AA47">
    <cfRule type="cellIs" dxfId="10476" priority="815" operator="equal">
      <formula>"P"</formula>
    </cfRule>
  </conditionalFormatting>
  <conditionalFormatting sqref="N47:P47 S47:AA47">
    <cfRule type="cellIs" dxfId="10475" priority="816" operator="equal">
      <formula>"F"</formula>
    </cfRule>
  </conditionalFormatting>
  <conditionalFormatting sqref="N47:P47 S47:AA47">
    <cfRule type="cellIs" dxfId="10474" priority="817" operator="equal">
      <formula>"PE"</formula>
    </cfRule>
  </conditionalFormatting>
  <conditionalFormatting sqref="N47:P47 S47:AA47">
    <cfRule type="cellIs" dxfId="10473" priority="818" operator="equal">
      <formula>"Reopen"</formula>
    </cfRule>
  </conditionalFormatting>
  <conditionalFormatting sqref="N52:N53">
    <cfRule type="cellIs" dxfId="10472" priority="791" operator="equal">
      <formula>"P"</formula>
    </cfRule>
  </conditionalFormatting>
  <conditionalFormatting sqref="N52:N53">
    <cfRule type="cellIs" dxfId="10471" priority="792" operator="equal">
      <formula>"F"</formula>
    </cfRule>
  </conditionalFormatting>
  <conditionalFormatting sqref="N52:N53">
    <cfRule type="cellIs" dxfId="10470" priority="793" operator="equal">
      <formula>"PE"</formula>
    </cfRule>
  </conditionalFormatting>
  <conditionalFormatting sqref="N52:N53">
    <cfRule type="cellIs" dxfId="10469" priority="794" operator="equal">
      <formula>"Reopen"</formula>
    </cfRule>
  </conditionalFormatting>
  <conditionalFormatting sqref="O52:P53 R53:AA53">
    <cfRule type="cellIs" dxfId="10468" priority="783" operator="equal">
      <formula>"P"</formula>
    </cfRule>
  </conditionalFormatting>
  <conditionalFormatting sqref="O52:P53 R53:AA53">
    <cfRule type="cellIs" dxfId="10467" priority="784" operator="equal">
      <formula>"F"</formula>
    </cfRule>
  </conditionalFormatting>
  <conditionalFormatting sqref="O52:P53 R53:AA53">
    <cfRule type="cellIs" dxfId="10466" priority="785" operator="equal">
      <formula>"PE"</formula>
    </cfRule>
  </conditionalFormatting>
  <conditionalFormatting sqref="O52:P53 R53:AA53">
    <cfRule type="cellIs" dxfId="10465" priority="786" operator="equal">
      <formula>"Reopen"</formula>
    </cfRule>
  </conditionalFormatting>
  <conditionalFormatting sqref="B28:AA28">
    <cfRule type="cellIs" dxfId="10464" priority="383" operator="equal">
      <formula>"P"</formula>
    </cfRule>
  </conditionalFormatting>
  <conditionalFormatting sqref="B28:AA28">
    <cfRule type="cellIs" dxfId="10463" priority="384" operator="equal">
      <formula>"F"</formula>
    </cfRule>
  </conditionalFormatting>
  <conditionalFormatting sqref="B28:AA28">
    <cfRule type="cellIs" dxfId="10462" priority="385" operator="equal">
      <formula>"PE"</formula>
    </cfRule>
  </conditionalFormatting>
  <conditionalFormatting sqref="A28:AA28 A27:B27 N27:AA27">
    <cfRule type="cellIs" dxfId="10461" priority="386" operator="equal">
      <formula>"Reopen"</formula>
    </cfRule>
  </conditionalFormatting>
  <conditionalFormatting sqref="N50:P50 R50:AA50">
    <cfRule type="cellIs" dxfId="10460" priority="443" operator="equal">
      <formula>"P"</formula>
    </cfRule>
  </conditionalFormatting>
  <conditionalFormatting sqref="N50:P50 R50:AA50">
    <cfRule type="cellIs" dxfId="10459" priority="444" operator="equal">
      <formula>"F"</formula>
    </cfRule>
  </conditionalFormatting>
  <conditionalFormatting sqref="N50:P50 R50:AA50">
    <cfRule type="cellIs" dxfId="10458" priority="445" operator="equal">
      <formula>"PE"</formula>
    </cfRule>
  </conditionalFormatting>
  <conditionalFormatting sqref="N50:P50 R50:AA50">
    <cfRule type="cellIs" dxfId="10457" priority="446" operator="equal">
      <formula>"Reopen"</formula>
    </cfRule>
  </conditionalFormatting>
  <conditionalFormatting sqref="N50:N51">
    <cfRule type="cellIs" dxfId="10456" priority="447" operator="equal">
      <formula>"P"</formula>
    </cfRule>
  </conditionalFormatting>
  <conditionalFormatting sqref="N50:N51">
    <cfRule type="cellIs" dxfId="10455" priority="448" operator="equal">
      <formula>"F"</formula>
    </cfRule>
  </conditionalFormatting>
  <conditionalFormatting sqref="N50:N51">
    <cfRule type="cellIs" dxfId="10454" priority="449" operator="equal">
      <formula>"PE"</formula>
    </cfRule>
  </conditionalFormatting>
  <conditionalFormatting sqref="N50:N51">
    <cfRule type="cellIs" dxfId="10453" priority="450" operator="equal">
      <formula>"Reopen"</formula>
    </cfRule>
  </conditionalFormatting>
  <conditionalFormatting sqref="O50:P51 R51:AA51">
    <cfRule type="cellIs" dxfId="10452" priority="439" operator="equal">
      <formula>"P"</formula>
    </cfRule>
  </conditionalFormatting>
  <conditionalFormatting sqref="O50:P51 R51:AA51">
    <cfRule type="cellIs" dxfId="10451" priority="440" operator="equal">
      <formula>"F"</formula>
    </cfRule>
  </conditionalFormatting>
  <conditionalFormatting sqref="O50:P51 R51:AA51">
    <cfRule type="cellIs" dxfId="10450" priority="441" operator="equal">
      <formula>"PE"</formula>
    </cfRule>
  </conditionalFormatting>
  <conditionalFormatting sqref="O50:P51 R51:AA51">
    <cfRule type="cellIs" dxfId="10449" priority="442" operator="equal">
      <formula>"Reopen"</formula>
    </cfRule>
  </conditionalFormatting>
  <conditionalFormatting sqref="R47:R48">
    <cfRule type="cellIs" dxfId="10448" priority="387" operator="equal">
      <formula>"P"</formula>
    </cfRule>
  </conditionalFormatting>
  <conditionalFormatting sqref="R47:R48">
    <cfRule type="cellIs" dxfId="10447" priority="388" operator="equal">
      <formula>"F"</formula>
    </cfRule>
  </conditionalFormatting>
  <conditionalFormatting sqref="R47:R48">
    <cfRule type="cellIs" dxfId="10446" priority="389" operator="equal">
      <formula>"PE"</formula>
    </cfRule>
  </conditionalFormatting>
  <conditionalFormatting sqref="R47:R48">
    <cfRule type="cellIs" dxfId="10445" priority="390" operator="equal">
      <formula>"Reopen"</formula>
    </cfRule>
  </conditionalFormatting>
  <conditionalFormatting sqref="B27">
    <cfRule type="cellIs" dxfId="10444" priority="380" operator="equal">
      <formula>"P"</formula>
    </cfRule>
  </conditionalFormatting>
  <conditionalFormatting sqref="B27">
    <cfRule type="cellIs" dxfId="10443" priority="381" operator="equal">
      <formula>"F"</formula>
    </cfRule>
  </conditionalFormatting>
  <conditionalFormatting sqref="B27">
    <cfRule type="cellIs" dxfId="10442" priority="382" operator="equal">
      <formula>"PE"</formula>
    </cfRule>
  </conditionalFormatting>
  <conditionalFormatting sqref="K33:M33">
    <cfRule type="cellIs" dxfId="10441" priority="376" operator="equal">
      <formula>"P"</formula>
    </cfRule>
  </conditionalFormatting>
  <conditionalFormatting sqref="K33:M33">
    <cfRule type="cellIs" dxfId="10440" priority="377" operator="equal">
      <formula>"F"</formula>
    </cfRule>
  </conditionalFormatting>
  <conditionalFormatting sqref="K33:M33">
    <cfRule type="cellIs" dxfId="10439" priority="378" operator="equal">
      <formula>"PE"</formula>
    </cfRule>
  </conditionalFormatting>
  <conditionalFormatting sqref="K33:M33">
    <cfRule type="cellIs" dxfId="10438" priority="379" operator="equal">
      <formula>"Reopen"</formula>
    </cfRule>
  </conditionalFormatting>
  <conditionalFormatting sqref="E34:J34 E35:G35">
    <cfRule type="cellIs" dxfId="10437" priority="372" operator="equal">
      <formula>"P"</formula>
    </cfRule>
  </conditionalFormatting>
  <conditionalFormatting sqref="E34:J34 E35:G35">
    <cfRule type="cellIs" dxfId="10436" priority="373" operator="equal">
      <formula>"F"</formula>
    </cfRule>
  </conditionalFormatting>
  <conditionalFormatting sqref="E34:J34 E35:G35">
    <cfRule type="cellIs" dxfId="10435" priority="374" operator="equal">
      <formula>"PE"</formula>
    </cfRule>
  </conditionalFormatting>
  <conditionalFormatting sqref="E34:J34 E35:G35">
    <cfRule type="cellIs" dxfId="10434" priority="375" operator="equal">
      <formula>"Reopen"</formula>
    </cfRule>
  </conditionalFormatting>
  <conditionalFormatting sqref="K34:M35">
    <cfRule type="cellIs" dxfId="10433" priority="360" operator="equal">
      <formula>"P"</formula>
    </cfRule>
  </conditionalFormatting>
  <conditionalFormatting sqref="K34:M35">
    <cfRule type="cellIs" dxfId="10432" priority="361" operator="equal">
      <formula>"F"</formula>
    </cfRule>
  </conditionalFormatting>
  <conditionalFormatting sqref="K34:M35">
    <cfRule type="cellIs" dxfId="10431" priority="362" operator="equal">
      <formula>"PE"</formula>
    </cfRule>
  </conditionalFormatting>
  <conditionalFormatting sqref="K34:M35">
    <cfRule type="cellIs" dxfId="10430" priority="363" operator="equal">
      <formula>"Reopen"</formula>
    </cfRule>
  </conditionalFormatting>
  <conditionalFormatting sqref="H34:J34">
    <cfRule type="cellIs" dxfId="10429" priority="368" operator="equal">
      <formula>"P"</formula>
    </cfRule>
  </conditionalFormatting>
  <conditionalFormatting sqref="H34:J34">
    <cfRule type="cellIs" dxfId="10428" priority="369" operator="equal">
      <formula>"F"</formula>
    </cfRule>
  </conditionalFormatting>
  <conditionalFormatting sqref="H34:J34">
    <cfRule type="cellIs" dxfId="10427" priority="370" operator="equal">
      <formula>"PE"</formula>
    </cfRule>
  </conditionalFormatting>
  <conditionalFormatting sqref="H34:J34">
    <cfRule type="cellIs" dxfId="10426" priority="371" operator="equal">
      <formula>"Reopen"</formula>
    </cfRule>
  </conditionalFormatting>
  <conditionalFormatting sqref="K34:M35">
    <cfRule type="cellIs" dxfId="10425" priority="364" operator="equal">
      <formula>"P"</formula>
    </cfRule>
  </conditionalFormatting>
  <conditionalFormatting sqref="K34:M35">
    <cfRule type="cellIs" dxfId="10424" priority="365" operator="equal">
      <formula>"F"</formula>
    </cfRule>
  </conditionalFormatting>
  <conditionalFormatting sqref="K34:M35">
    <cfRule type="cellIs" dxfId="10423" priority="366" operator="equal">
      <formula>"PE"</formula>
    </cfRule>
  </conditionalFormatting>
  <conditionalFormatting sqref="K34:M35">
    <cfRule type="cellIs" dxfId="10422" priority="367" operator="equal">
      <formula>"Reopen"</formula>
    </cfRule>
  </conditionalFormatting>
  <conditionalFormatting sqref="E37:G37">
    <cfRule type="cellIs" dxfId="10421" priority="356" operator="equal">
      <formula>"P"</formula>
    </cfRule>
  </conditionalFormatting>
  <conditionalFormatting sqref="E37:G37">
    <cfRule type="cellIs" dxfId="10420" priority="357" operator="equal">
      <formula>"F"</formula>
    </cfRule>
  </conditionalFormatting>
  <conditionalFormatting sqref="E37:G37">
    <cfRule type="cellIs" dxfId="10419" priority="358" operator="equal">
      <formula>"PE"</formula>
    </cfRule>
  </conditionalFormatting>
  <conditionalFormatting sqref="E37:G37">
    <cfRule type="cellIs" dxfId="10418" priority="359" operator="equal">
      <formula>"Reopen"</formula>
    </cfRule>
  </conditionalFormatting>
  <conditionalFormatting sqref="K37:M37">
    <cfRule type="cellIs" dxfId="10417" priority="348" operator="equal">
      <formula>"P"</formula>
    </cfRule>
  </conditionalFormatting>
  <conditionalFormatting sqref="K37:M37">
    <cfRule type="cellIs" dxfId="10416" priority="349" operator="equal">
      <formula>"F"</formula>
    </cfRule>
  </conditionalFormatting>
  <conditionalFormatting sqref="K37:M37">
    <cfRule type="cellIs" dxfId="10415" priority="350" operator="equal">
      <formula>"PE"</formula>
    </cfRule>
  </conditionalFormatting>
  <conditionalFormatting sqref="K37:M37">
    <cfRule type="cellIs" dxfId="10414" priority="351" operator="equal">
      <formula>"Reopen"</formula>
    </cfRule>
  </conditionalFormatting>
  <conditionalFormatting sqref="K37:M37">
    <cfRule type="cellIs" dxfId="10413" priority="352" operator="equal">
      <formula>"P"</formula>
    </cfRule>
  </conditionalFormatting>
  <conditionalFormatting sqref="K37:M37">
    <cfRule type="cellIs" dxfId="10412" priority="353" operator="equal">
      <formula>"F"</formula>
    </cfRule>
  </conditionalFormatting>
  <conditionalFormatting sqref="K37:M37">
    <cfRule type="cellIs" dxfId="10411" priority="354" operator="equal">
      <formula>"PE"</formula>
    </cfRule>
  </conditionalFormatting>
  <conditionalFormatting sqref="K37:M37">
    <cfRule type="cellIs" dxfId="10410" priority="355" operator="equal">
      <formula>"Reopen"</formula>
    </cfRule>
  </conditionalFormatting>
  <conditionalFormatting sqref="K53:M53">
    <cfRule type="cellIs" dxfId="10409" priority="283" operator="equal">
      <formula>"P"</formula>
    </cfRule>
  </conditionalFormatting>
  <conditionalFormatting sqref="B46:AA46">
    <cfRule type="cellIs" dxfId="10408" priority="343" operator="equal">
      <formula>"P"</formula>
    </cfRule>
  </conditionalFormatting>
  <conditionalFormatting sqref="B46:AA46">
    <cfRule type="cellIs" dxfId="10407" priority="344" operator="equal">
      <formula>"F"</formula>
    </cfRule>
  </conditionalFormatting>
  <conditionalFormatting sqref="B46:AA46">
    <cfRule type="cellIs" dxfId="10406" priority="345" operator="equal">
      <formula>"PE"</formula>
    </cfRule>
  </conditionalFormatting>
  <conditionalFormatting sqref="B46:AA46">
    <cfRule type="cellIs" dxfId="10405" priority="346" operator="equal">
      <formula>"Reopen"</formula>
    </cfRule>
  </conditionalFormatting>
  <conditionalFormatting sqref="B39:AA39">
    <cfRule type="cellIs" dxfId="10404" priority="339" operator="equal">
      <formula>"P"</formula>
    </cfRule>
  </conditionalFormatting>
  <conditionalFormatting sqref="B39:AA39">
    <cfRule type="cellIs" dxfId="10403" priority="340" operator="equal">
      <formula>"F"</formula>
    </cfRule>
  </conditionalFormatting>
  <conditionalFormatting sqref="B39:AA39">
    <cfRule type="cellIs" dxfId="10402" priority="341" operator="equal">
      <formula>"PE"</formula>
    </cfRule>
  </conditionalFormatting>
  <conditionalFormatting sqref="B39:AA39">
    <cfRule type="cellIs" dxfId="10401" priority="342" operator="equal">
      <formula>"Reopen"</formula>
    </cfRule>
  </conditionalFormatting>
  <conditionalFormatting sqref="E47:G47 B48:J50">
    <cfRule type="cellIs" dxfId="10400" priority="335" operator="equal">
      <formula>"P"</formula>
    </cfRule>
  </conditionalFormatting>
  <conditionalFormatting sqref="E47:G47 B48:J50">
    <cfRule type="cellIs" dxfId="10399" priority="336" operator="equal">
      <formula>"F"</formula>
    </cfRule>
  </conditionalFormatting>
  <conditionalFormatting sqref="E47:G47 B48:J50">
    <cfRule type="cellIs" dxfId="10398" priority="337" operator="equal">
      <formula>"PE"</formula>
    </cfRule>
  </conditionalFormatting>
  <conditionalFormatting sqref="E47:G50 B48:D50 H48:J50">
    <cfRule type="cellIs" dxfId="10397" priority="338" operator="equal">
      <formula>"Reopen"</formula>
    </cfRule>
  </conditionalFormatting>
  <conditionalFormatting sqref="K48:M49">
    <cfRule type="cellIs" dxfId="10396" priority="323" operator="equal">
      <formula>"P"</formula>
    </cfRule>
  </conditionalFormatting>
  <conditionalFormatting sqref="K48:M49">
    <cfRule type="cellIs" dxfId="10395" priority="324" operator="equal">
      <formula>"F"</formula>
    </cfRule>
  </conditionalFormatting>
  <conditionalFormatting sqref="K48:M49">
    <cfRule type="cellIs" dxfId="10394" priority="325" operator="equal">
      <formula>"PE"</formula>
    </cfRule>
  </conditionalFormatting>
  <conditionalFormatting sqref="K48:M49">
    <cfRule type="cellIs" dxfId="10393" priority="326" operator="equal">
      <formula>"Reopen"</formula>
    </cfRule>
  </conditionalFormatting>
  <conditionalFormatting sqref="H47:J48 B47:D50">
    <cfRule type="cellIs" dxfId="10392" priority="331" operator="equal">
      <formula>"P"</formula>
    </cfRule>
  </conditionalFormatting>
  <conditionalFormatting sqref="H47:J48 B47:D50">
    <cfRule type="cellIs" dxfId="10391" priority="332" operator="equal">
      <formula>"F"</formula>
    </cfRule>
  </conditionalFormatting>
  <conditionalFormatting sqref="H47:J48 B47:D50">
    <cfRule type="cellIs" dxfId="10390" priority="333" operator="equal">
      <formula>"PE"</formula>
    </cfRule>
  </conditionalFormatting>
  <conditionalFormatting sqref="H47:J48 B47:D50">
    <cfRule type="cellIs" dxfId="10389" priority="334" operator="equal">
      <formula>"Reopen"</formula>
    </cfRule>
  </conditionalFormatting>
  <conditionalFormatting sqref="K47:M49">
    <cfRule type="cellIs" dxfId="10388" priority="327" operator="equal">
      <formula>"P"</formula>
    </cfRule>
  </conditionalFormatting>
  <conditionalFormatting sqref="K47:M49">
    <cfRule type="cellIs" dxfId="10387" priority="328" operator="equal">
      <formula>"F"</formula>
    </cfRule>
  </conditionalFormatting>
  <conditionalFormatting sqref="K47:M49">
    <cfRule type="cellIs" dxfId="10386" priority="329" operator="equal">
      <formula>"PE"</formula>
    </cfRule>
  </conditionalFormatting>
  <conditionalFormatting sqref="K47:M49">
    <cfRule type="cellIs" dxfId="10385" priority="330" operator="equal">
      <formula>"Reopen"</formula>
    </cfRule>
  </conditionalFormatting>
  <conditionalFormatting sqref="B51:D52 H52:J52">
    <cfRule type="cellIs" dxfId="10384" priority="315" operator="equal">
      <formula>"P"</formula>
    </cfRule>
  </conditionalFormatting>
  <conditionalFormatting sqref="B51:D52 H52:J52">
    <cfRule type="cellIs" dxfId="10383" priority="316" operator="equal">
      <formula>"F"</formula>
    </cfRule>
  </conditionalFormatting>
  <conditionalFormatting sqref="B51:D52 H52:J52">
    <cfRule type="cellIs" dxfId="10382" priority="317" operator="equal">
      <formula>"PE"</formula>
    </cfRule>
  </conditionalFormatting>
  <conditionalFormatting sqref="B51:D52 H52:J52">
    <cfRule type="cellIs" dxfId="10381" priority="318" operator="equal">
      <formula>"Reopen"</formula>
    </cfRule>
  </conditionalFormatting>
  <conditionalFormatting sqref="B52:D53 H52:J53">
    <cfRule type="cellIs" dxfId="10380" priority="319" operator="equal">
      <formula>"P"</formula>
    </cfRule>
  </conditionalFormatting>
  <conditionalFormatting sqref="B52:D53 H52:J53">
    <cfRule type="cellIs" dxfId="10379" priority="320" operator="equal">
      <formula>"F"</formula>
    </cfRule>
  </conditionalFormatting>
  <conditionalFormatting sqref="B52:D53 H52:J53">
    <cfRule type="cellIs" dxfId="10378" priority="321" operator="equal">
      <formula>"PE"</formula>
    </cfRule>
  </conditionalFormatting>
  <conditionalFormatting sqref="B52:D53 H52:J53">
    <cfRule type="cellIs" dxfId="10377" priority="322" operator="equal">
      <formula>"Reopen"</formula>
    </cfRule>
  </conditionalFormatting>
  <conditionalFormatting sqref="K50:M50">
    <cfRule type="cellIs" dxfId="10376" priority="311" operator="equal">
      <formula>"P"</formula>
    </cfRule>
  </conditionalFormatting>
  <conditionalFormatting sqref="K50:M50">
    <cfRule type="cellIs" dxfId="10375" priority="312" operator="equal">
      <formula>"F"</formula>
    </cfRule>
  </conditionalFormatting>
  <conditionalFormatting sqref="K50:M50">
    <cfRule type="cellIs" dxfId="10374" priority="313" operator="equal">
      <formula>"PE"</formula>
    </cfRule>
  </conditionalFormatting>
  <conditionalFormatting sqref="K50:M50">
    <cfRule type="cellIs" dxfId="10373" priority="314" operator="equal">
      <formula>"Reopen"</formula>
    </cfRule>
  </conditionalFormatting>
  <conditionalFormatting sqref="E51:J51 E52:G52">
    <cfRule type="cellIs" dxfId="10372" priority="307" operator="equal">
      <formula>"P"</formula>
    </cfRule>
  </conditionalFormatting>
  <conditionalFormatting sqref="E51:J51 E52:G52">
    <cfRule type="cellIs" dxfId="10371" priority="308" operator="equal">
      <formula>"F"</formula>
    </cfRule>
  </conditionalFormatting>
  <conditionalFormatting sqref="E51:J51 E52:G52">
    <cfRule type="cellIs" dxfId="10370" priority="309" operator="equal">
      <formula>"PE"</formula>
    </cfRule>
  </conditionalFormatting>
  <conditionalFormatting sqref="E51:J51 E52:G52">
    <cfRule type="cellIs" dxfId="10369" priority="310" operator="equal">
      <formula>"Reopen"</formula>
    </cfRule>
  </conditionalFormatting>
  <conditionalFormatting sqref="K51:M52">
    <cfRule type="cellIs" dxfId="10368" priority="295" operator="equal">
      <formula>"P"</formula>
    </cfRule>
  </conditionalFormatting>
  <conditionalFormatting sqref="K51:M52">
    <cfRule type="cellIs" dxfId="10367" priority="296" operator="equal">
      <formula>"F"</formula>
    </cfRule>
  </conditionalFormatting>
  <conditionalFormatting sqref="K51:M52">
    <cfRule type="cellIs" dxfId="10366" priority="297" operator="equal">
      <formula>"PE"</formula>
    </cfRule>
  </conditionalFormatting>
  <conditionalFormatting sqref="K51:M52">
    <cfRule type="cellIs" dxfId="10365" priority="298" operator="equal">
      <formula>"Reopen"</formula>
    </cfRule>
  </conditionalFormatting>
  <conditionalFormatting sqref="H51:J51">
    <cfRule type="cellIs" dxfId="10364" priority="303" operator="equal">
      <formula>"P"</formula>
    </cfRule>
  </conditionalFormatting>
  <conditionalFormatting sqref="H51:J51">
    <cfRule type="cellIs" dxfId="10363" priority="304" operator="equal">
      <formula>"F"</formula>
    </cfRule>
  </conditionalFormatting>
  <conditionalFormatting sqref="H51:J51">
    <cfRule type="cellIs" dxfId="10362" priority="305" operator="equal">
      <formula>"PE"</formula>
    </cfRule>
  </conditionalFormatting>
  <conditionalFormatting sqref="H51:J51">
    <cfRule type="cellIs" dxfId="10361" priority="306" operator="equal">
      <formula>"Reopen"</formula>
    </cfRule>
  </conditionalFormatting>
  <conditionalFormatting sqref="K51:M52">
    <cfRule type="cellIs" dxfId="10360" priority="299" operator="equal">
      <formula>"P"</formula>
    </cfRule>
  </conditionalFormatting>
  <conditionalFormatting sqref="K51:M52">
    <cfRule type="cellIs" dxfId="10359" priority="300" operator="equal">
      <formula>"F"</formula>
    </cfRule>
  </conditionalFormatting>
  <conditionalFormatting sqref="K51:M52">
    <cfRule type="cellIs" dxfId="10358" priority="301" operator="equal">
      <formula>"PE"</formula>
    </cfRule>
  </conditionalFormatting>
  <conditionalFormatting sqref="K51:M52">
    <cfRule type="cellIs" dxfId="10357" priority="302" operator="equal">
      <formula>"Reopen"</formula>
    </cfRule>
  </conditionalFormatting>
  <conditionalFormatting sqref="E53:G53">
    <cfRule type="cellIs" dxfId="10356" priority="291" operator="equal">
      <formula>"P"</formula>
    </cfRule>
  </conditionalFormatting>
  <conditionalFormatting sqref="E53:G53">
    <cfRule type="cellIs" dxfId="10355" priority="292" operator="equal">
      <formula>"F"</formula>
    </cfRule>
  </conditionalFormatting>
  <conditionalFormatting sqref="E53:G53">
    <cfRule type="cellIs" dxfId="10354" priority="293" operator="equal">
      <formula>"PE"</formula>
    </cfRule>
  </conditionalFormatting>
  <conditionalFormatting sqref="E53:G53">
    <cfRule type="cellIs" dxfId="10353" priority="294" operator="equal">
      <formula>"Reopen"</formula>
    </cfRule>
  </conditionalFormatting>
  <conditionalFormatting sqref="K53:M53">
    <cfRule type="cellIs" dxfId="10352" priority="284" operator="equal">
      <formula>"F"</formula>
    </cfRule>
  </conditionalFormatting>
  <conditionalFormatting sqref="K53:M53">
    <cfRule type="cellIs" dxfId="10351" priority="285" operator="equal">
      <formula>"PE"</formula>
    </cfRule>
  </conditionalFormatting>
  <conditionalFormatting sqref="K53:M53">
    <cfRule type="cellIs" dxfId="10350" priority="286" operator="equal">
      <formula>"Reopen"</formula>
    </cfRule>
  </conditionalFormatting>
  <conditionalFormatting sqref="K53:M53">
    <cfRule type="cellIs" dxfId="10349" priority="287" operator="equal">
      <formula>"P"</formula>
    </cfRule>
  </conditionalFormatting>
  <conditionalFormatting sqref="K53:M53">
    <cfRule type="cellIs" dxfId="10348" priority="288" operator="equal">
      <formula>"F"</formula>
    </cfRule>
  </conditionalFormatting>
  <conditionalFormatting sqref="K53:M53">
    <cfRule type="cellIs" dxfId="10347" priority="289" operator="equal">
      <formula>"PE"</formula>
    </cfRule>
  </conditionalFormatting>
  <conditionalFormatting sqref="K53:M53">
    <cfRule type="cellIs" dxfId="10346" priority="290" operator="equal">
      <formula>"Reopen"</formula>
    </cfRule>
  </conditionalFormatting>
  <conditionalFormatting sqref="A38:B38 N38:AA38">
    <cfRule type="cellIs" dxfId="10345" priority="282" operator="equal">
      <formula>"Reopen"</formula>
    </cfRule>
  </conditionalFormatting>
  <conditionalFormatting sqref="B38">
    <cfRule type="cellIs" dxfId="10344" priority="279" operator="equal">
      <formula>"P"</formula>
    </cfRule>
  </conditionalFormatting>
  <conditionalFormatting sqref="B38">
    <cfRule type="cellIs" dxfId="10343" priority="280" operator="equal">
      <formula>"F"</formula>
    </cfRule>
  </conditionalFormatting>
  <conditionalFormatting sqref="B38">
    <cfRule type="cellIs" dxfId="10342" priority="281" operator="equal">
      <formula>"PE"</formula>
    </cfRule>
  </conditionalFormatting>
  <conditionalFormatting sqref="A56">
    <cfRule type="cellIs" dxfId="10341" priority="278" operator="equal">
      <formula>"Reopen"</formula>
    </cfRule>
  </conditionalFormatting>
  <conditionalFormatting sqref="B56:AA56">
    <cfRule type="cellIs" dxfId="10340" priority="274" operator="equal">
      <formula>"P"</formula>
    </cfRule>
  </conditionalFormatting>
  <conditionalFormatting sqref="B56:AA56">
    <cfRule type="cellIs" dxfId="10339" priority="275" operator="equal">
      <formula>"F"</formula>
    </cfRule>
  </conditionalFormatting>
  <conditionalFormatting sqref="B56:AA56">
    <cfRule type="cellIs" dxfId="10338" priority="276" operator="equal">
      <formula>"PE"</formula>
    </cfRule>
  </conditionalFormatting>
  <conditionalFormatting sqref="B56:AA56">
    <cfRule type="cellIs" dxfId="10337" priority="277" operator="equal">
      <formula>"Reopen"</formula>
    </cfRule>
  </conditionalFormatting>
  <conditionalFormatting sqref="A55:B55 N55:AA55">
    <cfRule type="cellIs" dxfId="10336" priority="273" operator="equal">
      <formula>"Reopen"</formula>
    </cfRule>
  </conditionalFormatting>
  <conditionalFormatting sqref="B55">
    <cfRule type="cellIs" dxfId="10335" priority="270" operator="equal">
      <formula>"P"</formula>
    </cfRule>
  </conditionalFormatting>
  <conditionalFormatting sqref="B55">
    <cfRule type="cellIs" dxfId="10334" priority="271" operator="equal">
      <formula>"F"</formula>
    </cfRule>
  </conditionalFormatting>
  <conditionalFormatting sqref="B55">
    <cfRule type="cellIs" dxfId="10333" priority="272" operator="equal">
      <formula>"PE"</formula>
    </cfRule>
  </conditionalFormatting>
  <conditionalFormatting sqref="Q41 Q44:Q45">
    <cfRule type="cellIs" dxfId="10332" priority="266" operator="equal">
      <formula>"P"</formula>
    </cfRule>
  </conditionalFormatting>
  <conditionalFormatting sqref="Q41 Q44:Q45">
    <cfRule type="cellIs" dxfId="10331" priority="267" operator="equal">
      <formula>"F"</formula>
    </cfRule>
  </conditionalFormatting>
  <conditionalFormatting sqref="Q41 Q44:Q45">
    <cfRule type="cellIs" dxfId="10330" priority="268" operator="equal">
      <formula>"PE"</formula>
    </cfRule>
  </conditionalFormatting>
  <conditionalFormatting sqref="Q41 A40:A41 A44:A45 Q44:Q45">
    <cfRule type="cellIs" dxfId="10329" priority="269" operator="equal">
      <formula>"Reopen"</formula>
    </cfRule>
  </conditionalFormatting>
  <conditionalFormatting sqref="N45:P45 R45:AA45">
    <cfRule type="cellIs" dxfId="10328" priority="262" operator="equal">
      <formula>"P"</formula>
    </cfRule>
  </conditionalFormatting>
  <conditionalFormatting sqref="N45:P45 R45:AA45">
    <cfRule type="cellIs" dxfId="10327" priority="263" operator="equal">
      <formula>"F"</formula>
    </cfRule>
  </conditionalFormatting>
  <conditionalFormatting sqref="N45:P45 R45:AA45">
    <cfRule type="cellIs" dxfId="10326" priority="264" operator="equal">
      <formula>"PE"</formula>
    </cfRule>
  </conditionalFormatting>
  <conditionalFormatting sqref="N45:P45 R45:AA45">
    <cfRule type="cellIs" dxfId="10325" priority="265" operator="equal">
      <formula>"Reopen"</formula>
    </cfRule>
  </conditionalFormatting>
  <conditionalFormatting sqref="N41 N44">
    <cfRule type="cellIs" dxfId="10324" priority="258" operator="equal">
      <formula>"P"</formula>
    </cfRule>
  </conditionalFormatting>
  <conditionalFormatting sqref="N41 N44">
    <cfRule type="cellIs" dxfId="10323" priority="259" operator="equal">
      <formula>"F"</formula>
    </cfRule>
  </conditionalFormatting>
  <conditionalFormatting sqref="N41 N44">
    <cfRule type="cellIs" dxfId="10322" priority="260" operator="equal">
      <formula>"PE"</formula>
    </cfRule>
  </conditionalFormatting>
  <conditionalFormatting sqref="N41 N44">
    <cfRule type="cellIs" dxfId="10321" priority="261" operator="equal">
      <formula>"Reopen"</formula>
    </cfRule>
  </conditionalFormatting>
  <conditionalFormatting sqref="O41:P41 S44:AA44 O44:P44">
    <cfRule type="cellIs" dxfId="10320" priority="250" operator="equal">
      <formula>"P"</formula>
    </cfRule>
  </conditionalFormatting>
  <conditionalFormatting sqref="O41:P41 S44:AA44 O44:P44">
    <cfRule type="cellIs" dxfId="10319" priority="251" operator="equal">
      <formula>"F"</formula>
    </cfRule>
  </conditionalFormatting>
  <conditionalFormatting sqref="O41:P41 S44:AA44 O44:P44">
    <cfRule type="cellIs" dxfId="10318" priority="252" operator="equal">
      <formula>"PE"</formula>
    </cfRule>
  </conditionalFormatting>
  <conditionalFormatting sqref="O41:P41 S44:AA44 O44:P44">
    <cfRule type="cellIs" dxfId="10317" priority="253" operator="equal">
      <formula>"Reopen"</formula>
    </cfRule>
  </conditionalFormatting>
  <conditionalFormatting sqref="N41:P41 S41:AA41">
    <cfRule type="cellIs" dxfId="10316" priority="254" operator="equal">
      <formula>"P"</formula>
    </cfRule>
  </conditionalFormatting>
  <conditionalFormatting sqref="N41:P41 S41:AA41">
    <cfRule type="cellIs" dxfId="10315" priority="255" operator="equal">
      <formula>"F"</formula>
    </cfRule>
  </conditionalFormatting>
  <conditionalFormatting sqref="N41:P41 S41:AA41">
    <cfRule type="cellIs" dxfId="10314" priority="256" operator="equal">
      <formula>"PE"</formula>
    </cfRule>
  </conditionalFormatting>
  <conditionalFormatting sqref="N41:P41 S41:AA41">
    <cfRule type="cellIs" dxfId="10313" priority="257" operator="equal">
      <formula>"Reopen"</formula>
    </cfRule>
  </conditionalFormatting>
  <conditionalFormatting sqref="R41 R44">
    <cfRule type="cellIs" dxfId="10312" priority="246" operator="equal">
      <formula>"P"</formula>
    </cfRule>
  </conditionalFormatting>
  <conditionalFormatting sqref="R41 R44">
    <cfRule type="cellIs" dxfId="10311" priority="247" operator="equal">
      <formula>"F"</formula>
    </cfRule>
  </conditionalFormatting>
  <conditionalFormatting sqref="R41 R44">
    <cfRule type="cellIs" dxfId="10310" priority="248" operator="equal">
      <formula>"PE"</formula>
    </cfRule>
  </conditionalFormatting>
  <conditionalFormatting sqref="R41 R44">
    <cfRule type="cellIs" dxfId="10309" priority="249" operator="equal">
      <formula>"Reopen"</formula>
    </cfRule>
  </conditionalFormatting>
  <conditionalFormatting sqref="B40:AA40">
    <cfRule type="cellIs" dxfId="10308" priority="242" operator="equal">
      <formula>"P"</formula>
    </cfRule>
  </conditionalFormatting>
  <conditionalFormatting sqref="B40:AA40">
    <cfRule type="cellIs" dxfId="10307" priority="243" operator="equal">
      <formula>"F"</formula>
    </cfRule>
  </conditionalFormatting>
  <conditionalFormatting sqref="B40:AA40">
    <cfRule type="cellIs" dxfId="10306" priority="244" operator="equal">
      <formula>"PE"</formula>
    </cfRule>
  </conditionalFormatting>
  <conditionalFormatting sqref="B40:AA40">
    <cfRule type="cellIs" dxfId="10305" priority="245" operator="equal">
      <formula>"Reopen"</formula>
    </cfRule>
  </conditionalFormatting>
  <conditionalFormatting sqref="E41:G41 B44:J45">
    <cfRule type="cellIs" dxfId="10304" priority="238" operator="equal">
      <formula>"P"</formula>
    </cfRule>
  </conditionalFormatting>
  <conditionalFormatting sqref="E41:G41 B44:J45">
    <cfRule type="cellIs" dxfId="10303" priority="239" operator="equal">
      <formula>"F"</formula>
    </cfRule>
  </conditionalFormatting>
  <conditionalFormatting sqref="E41:G41 B44:J45">
    <cfRule type="cellIs" dxfId="10302" priority="240" operator="equal">
      <formula>"PE"</formula>
    </cfRule>
  </conditionalFormatting>
  <conditionalFormatting sqref="E41:G41 B44:J45">
    <cfRule type="cellIs" dxfId="10301" priority="241" operator="equal">
      <formula>"Reopen"</formula>
    </cfRule>
  </conditionalFormatting>
  <conditionalFormatting sqref="K44:M45">
    <cfRule type="cellIs" dxfId="10300" priority="226" operator="equal">
      <formula>"P"</formula>
    </cfRule>
  </conditionalFormatting>
  <conditionalFormatting sqref="K44:M45">
    <cfRule type="cellIs" dxfId="10299" priority="227" operator="equal">
      <formula>"F"</formula>
    </cfRule>
  </conditionalFormatting>
  <conditionalFormatting sqref="K44:M45">
    <cfRule type="cellIs" dxfId="10298" priority="228" operator="equal">
      <formula>"PE"</formula>
    </cfRule>
  </conditionalFormatting>
  <conditionalFormatting sqref="K44:M45">
    <cfRule type="cellIs" dxfId="10297" priority="229" operator="equal">
      <formula>"Reopen"</formula>
    </cfRule>
  </conditionalFormatting>
  <conditionalFormatting sqref="B41:D41 H41:J41 H44:J45 B44:D45">
    <cfRule type="cellIs" dxfId="10296" priority="234" operator="equal">
      <formula>"P"</formula>
    </cfRule>
  </conditionalFormatting>
  <conditionalFormatting sqref="B41:D41 H41:J41 H44:J45 B44:D45">
    <cfRule type="cellIs" dxfId="10295" priority="235" operator="equal">
      <formula>"F"</formula>
    </cfRule>
  </conditionalFormatting>
  <conditionalFormatting sqref="B41:D41 H41:J41 H44:J45 B44:D45">
    <cfRule type="cellIs" dxfId="10294" priority="236" operator="equal">
      <formula>"PE"</formula>
    </cfRule>
  </conditionalFormatting>
  <conditionalFormatting sqref="B41:D41 H41:J41 H44:J45 B44:D45">
    <cfRule type="cellIs" dxfId="10293" priority="237" operator="equal">
      <formula>"Reopen"</formula>
    </cfRule>
  </conditionalFormatting>
  <conditionalFormatting sqref="K41:M41 K44:M45">
    <cfRule type="cellIs" dxfId="10292" priority="230" operator="equal">
      <formula>"P"</formula>
    </cfRule>
  </conditionalFormatting>
  <conditionalFormatting sqref="K41:M41 K44:M45">
    <cfRule type="cellIs" dxfId="10291" priority="231" operator="equal">
      <formula>"F"</formula>
    </cfRule>
  </conditionalFormatting>
  <conditionalFormatting sqref="K41:M41 K44:M45">
    <cfRule type="cellIs" dxfId="10290" priority="232" operator="equal">
      <formula>"PE"</formula>
    </cfRule>
  </conditionalFormatting>
  <conditionalFormatting sqref="K41:M41 K44:M45">
    <cfRule type="cellIs" dxfId="10289" priority="233" operator="equal">
      <formula>"Reopen"</formula>
    </cfRule>
  </conditionalFormatting>
  <conditionalFormatting sqref="Q42:Q43">
    <cfRule type="cellIs" dxfId="10288" priority="222" operator="equal">
      <formula>"P"</formula>
    </cfRule>
  </conditionalFormatting>
  <conditionalFormatting sqref="Q42:Q43">
    <cfRule type="cellIs" dxfId="10287" priority="223" operator="equal">
      <formula>"F"</formula>
    </cfRule>
  </conditionalFormatting>
  <conditionalFormatting sqref="Q42:Q43">
    <cfRule type="cellIs" dxfId="10286" priority="224" operator="equal">
      <formula>"PE"</formula>
    </cfRule>
  </conditionalFormatting>
  <conditionalFormatting sqref="A42:A43 Q42:Q43">
    <cfRule type="cellIs" dxfId="10285" priority="225" operator="equal">
      <formula>"Reopen"</formula>
    </cfRule>
  </conditionalFormatting>
  <conditionalFormatting sqref="N43:P43 R43:AA43">
    <cfRule type="cellIs" dxfId="10284" priority="218" operator="equal">
      <formula>"P"</formula>
    </cfRule>
  </conditionalFormatting>
  <conditionalFormatting sqref="N43:P43 R43:AA43">
    <cfRule type="cellIs" dxfId="10283" priority="219" operator="equal">
      <formula>"F"</formula>
    </cfRule>
  </conditionalFormatting>
  <conditionalFormatting sqref="N43:P43 R43:AA43">
    <cfRule type="cellIs" dxfId="10282" priority="220" operator="equal">
      <formula>"PE"</formula>
    </cfRule>
  </conditionalFormatting>
  <conditionalFormatting sqref="N43:P43 R43:AA43">
    <cfRule type="cellIs" dxfId="10281" priority="221" operator="equal">
      <formula>"Reopen"</formula>
    </cfRule>
  </conditionalFormatting>
  <conditionalFormatting sqref="N42">
    <cfRule type="cellIs" dxfId="10280" priority="214" operator="equal">
      <formula>"P"</formula>
    </cfRule>
  </conditionalFormatting>
  <conditionalFormatting sqref="N42">
    <cfRule type="cellIs" dxfId="10279" priority="215" operator="equal">
      <formula>"F"</formula>
    </cfRule>
  </conditionalFormatting>
  <conditionalFormatting sqref="N42">
    <cfRule type="cellIs" dxfId="10278" priority="216" operator="equal">
      <formula>"PE"</formula>
    </cfRule>
  </conditionalFormatting>
  <conditionalFormatting sqref="N42">
    <cfRule type="cellIs" dxfId="10277" priority="217" operator="equal">
      <formula>"Reopen"</formula>
    </cfRule>
  </conditionalFormatting>
  <conditionalFormatting sqref="S42:AA42 O42:P42">
    <cfRule type="cellIs" dxfId="10276" priority="210" operator="equal">
      <formula>"P"</formula>
    </cfRule>
  </conditionalFormatting>
  <conditionalFormatting sqref="S42:AA42 O42:P42">
    <cfRule type="cellIs" dxfId="10275" priority="211" operator="equal">
      <formula>"F"</formula>
    </cfRule>
  </conditionalFormatting>
  <conditionalFormatting sqref="S42:AA42 O42:P42">
    <cfRule type="cellIs" dxfId="10274" priority="212" operator="equal">
      <formula>"PE"</formula>
    </cfRule>
  </conditionalFormatting>
  <conditionalFormatting sqref="S42:AA42 O42:P42">
    <cfRule type="cellIs" dxfId="10273" priority="213" operator="equal">
      <formula>"Reopen"</formula>
    </cfRule>
  </conditionalFormatting>
  <conditionalFormatting sqref="R42">
    <cfRule type="cellIs" dxfId="10272" priority="206" operator="equal">
      <formula>"P"</formula>
    </cfRule>
  </conditionalFormatting>
  <conditionalFormatting sqref="R42">
    <cfRule type="cellIs" dxfId="10271" priority="207" operator="equal">
      <formula>"F"</formula>
    </cfRule>
  </conditionalFormatting>
  <conditionalFormatting sqref="R42">
    <cfRule type="cellIs" dxfId="10270" priority="208" operator="equal">
      <formula>"PE"</formula>
    </cfRule>
  </conditionalFormatting>
  <conditionalFormatting sqref="R42">
    <cfRule type="cellIs" dxfId="10269" priority="209" operator="equal">
      <formula>"Reopen"</formula>
    </cfRule>
  </conditionalFormatting>
  <conditionalFormatting sqref="B42:J43">
    <cfRule type="cellIs" dxfId="10268" priority="202" operator="equal">
      <formula>"P"</formula>
    </cfRule>
  </conditionalFormatting>
  <conditionalFormatting sqref="B42:J43">
    <cfRule type="cellIs" dxfId="10267" priority="203" operator="equal">
      <formula>"F"</formula>
    </cfRule>
  </conditionalFormatting>
  <conditionalFormatting sqref="B42:J43">
    <cfRule type="cellIs" dxfId="10266" priority="204" operator="equal">
      <formula>"PE"</formula>
    </cfRule>
  </conditionalFormatting>
  <conditionalFormatting sqref="B42:J43">
    <cfRule type="cellIs" dxfId="10265" priority="205" operator="equal">
      <formula>"Reopen"</formula>
    </cfRule>
  </conditionalFormatting>
  <conditionalFormatting sqref="K42:M43">
    <cfRule type="cellIs" dxfId="10264" priority="190" operator="equal">
      <formula>"P"</formula>
    </cfRule>
  </conditionalFormatting>
  <conditionalFormatting sqref="K42:M43">
    <cfRule type="cellIs" dxfId="10263" priority="191" operator="equal">
      <formula>"F"</formula>
    </cfRule>
  </conditionalFormatting>
  <conditionalFormatting sqref="K42:M43">
    <cfRule type="cellIs" dxfId="10262" priority="192" operator="equal">
      <formula>"PE"</formula>
    </cfRule>
  </conditionalFormatting>
  <conditionalFormatting sqref="K42:M43">
    <cfRule type="cellIs" dxfId="10261" priority="193" operator="equal">
      <formula>"Reopen"</formula>
    </cfRule>
  </conditionalFormatting>
  <conditionalFormatting sqref="H42:J43 B42:D43">
    <cfRule type="cellIs" dxfId="10260" priority="198" operator="equal">
      <formula>"P"</formula>
    </cfRule>
  </conditionalFormatting>
  <conditionalFormatting sqref="H42:J43 B42:D43">
    <cfRule type="cellIs" dxfId="10259" priority="199" operator="equal">
      <formula>"F"</formula>
    </cfRule>
  </conditionalFormatting>
  <conditionalFormatting sqref="H42:J43 B42:D43">
    <cfRule type="cellIs" dxfId="10258" priority="200" operator="equal">
      <formula>"PE"</formula>
    </cfRule>
  </conditionalFormatting>
  <conditionalFormatting sqref="H42:J43 B42:D43">
    <cfRule type="cellIs" dxfId="10257" priority="201" operator="equal">
      <formula>"Reopen"</formula>
    </cfRule>
  </conditionalFormatting>
  <conditionalFormatting sqref="K42:M43">
    <cfRule type="cellIs" dxfId="10256" priority="194" operator="equal">
      <formula>"P"</formula>
    </cfRule>
  </conditionalFormatting>
  <conditionalFormatting sqref="K42:M43">
    <cfRule type="cellIs" dxfId="10255" priority="195" operator="equal">
      <formula>"F"</formula>
    </cfRule>
  </conditionalFormatting>
  <conditionalFormatting sqref="K42:M43">
    <cfRule type="cellIs" dxfId="10254" priority="196" operator="equal">
      <formula>"PE"</formula>
    </cfRule>
  </conditionalFormatting>
  <conditionalFormatting sqref="K42:M43">
    <cfRule type="cellIs" dxfId="10253" priority="197" operator="equal">
      <formula>"Reopen"</formula>
    </cfRule>
  </conditionalFormatting>
  <conditionalFormatting sqref="K60:M61">
    <cfRule type="cellIs" dxfId="10252" priority="110" operator="equal">
      <formula>"P"</formula>
    </cfRule>
  </conditionalFormatting>
  <conditionalFormatting sqref="Q58 Q62:Q63">
    <cfRule type="cellIs" dxfId="10251" priority="186" operator="equal">
      <formula>"P"</formula>
    </cfRule>
  </conditionalFormatting>
  <conditionalFormatting sqref="Q58 Q62:Q63">
    <cfRule type="cellIs" dxfId="10250" priority="187" operator="equal">
      <formula>"F"</formula>
    </cfRule>
  </conditionalFormatting>
  <conditionalFormatting sqref="Q58 Q62:Q63">
    <cfRule type="cellIs" dxfId="10249" priority="188" operator="equal">
      <formula>"PE"</formula>
    </cfRule>
  </conditionalFormatting>
  <conditionalFormatting sqref="Q58 A57:A58 A62:A63 Q62:Q63">
    <cfRule type="cellIs" dxfId="10248" priority="189" operator="equal">
      <formula>"Reopen"</formula>
    </cfRule>
  </conditionalFormatting>
  <conditionalFormatting sqref="N63:P63 R63:AA63">
    <cfRule type="cellIs" dxfId="10247" priority="182" operator="equal">
      <formula>"P"</formula>
    </cfRule>
  </conditionalFormatting>
  <conditionalFormatting sqref="N63:P63 R63:AA63">
    <cfRule type="cellIs" dxfId="10246" priority="183" operator="equal">
      <formula>"F"</formula>
    </cfRule>
  </conditionalFormatting>
  <conditionalFormatting sqref="N63:P63 R63:AA63">
    <cfRule type="cellIs" dxfId="10245" priority="184" operator="equal">
      <formula>"PE"</formula>
    </cfRule>
  </conditionalFormatting>
  <conditionalFormatting sqref="N63:P63 R63:AA63">
    <cfRule type="cellIs" dxfId="10244" priority="185" operator="equal">
      <formula>"Reopen"</formula>
    </cfRule>
  </conditionalFormatting>
  <conditionalFormatting sqref="N58 N62">
    <cfRule type="cellIs" dxfId="10243" priority="178" operator="equal">
      <formula>"P"</formula>
    </cfRule>
  </conditionalFormatting>
  <conditionalFormatting sqref="N58 N62">
    <cfRule type="cellIs" dxfId="10242" priority="179" operator="equal">
      <formula>"F"</formula>
    </cfRule>
  </conditionalFormatting>
  <conditionalFormatting sqref="N58 N62">
    <cfRule type="cellIs" dxfId="10241" priority="180" operator="equal">
      <formula>"PE"</formula>
    </cfRule>
  </conditionalFormatting>
  <conditionalFormatting sqref="N58 N62">
    <cfRule type="cellIs" dxfId="10240" priority="181" operator="equal">
      <formula>"Reopen"</formula>
    </cfRule>
  </conditionalFormatting>
  <conditionalFormatting sqref="O58:P58 S62:AA62 O62:P62">
    <cfRule type="cellIs" dxfId="10239" priority="170" operator="equal">
      <formula>"P"</formula>
    </cfRule>
  </conditionalFormatting>
  <conditionalFormatting sqref="O58:P58 S62:AA62 O62:P62">
    <cfRule type="cellIs" dxfId="10238" priority="171" operator="equal">
      <formula>"F"</formula>
    </cfRule>
  </conditionalFormatting>
  <conditionalFormatting sqref="O58:P58 S62:AA62 O62:P62">
    <cfRule type="cellIs" dxfId="10237" priority="172" operator="equal">
      <formula>"PE"</formula>
    </cfRule>
  </conditionalFormatting>
  <conditionalFormatting sqref="O58:P58 S62:AA62 O62:P62">
    <cfRule type="cellIs" dxfId="10236" priority="173" operator="equal">
      <formula>"Reopen"</formula>
    </cfRule>
  </conditionalFormatting>
  <conditionalFormatting sqref="N58:P58 S58:AA58">
    <cfRule type="cellIs" dxfId="10235" priority="174" operator="equal">
      <formula>"P"</formula>
    </cfRule>
  </conditionalFormatting>
  <conditionalFormatting sqref="N58:P58 S58:AA58">
    <cfRule type="cellIs" dxfId="10234" priority="175" operator="equal">
      <formula>"F"</formula>
    </cfRule>
  </conditionalFormatting>
  <conditionalFormatting sqref="N58:P58 S58:AA58">
    <cfRule type="cellIs" dxfId="10233" priority="176" operator="equal">
      <formula>"PE"</formula>
    </cfRule>
  </conditionalFormatting>
  <conditionalFormatting sqref="N58:P58 S58:AA58">
    <cfRule type="cellIs" dxfId="10232" priority="177" operator="equal">
      <formula>"Reopen"</formula>
    </cfRule>
  </conditionalFormatting>
  <conditionalFormatting sqref="R58 R62">
    <cfRule type="cellIs" dxfId="10231" priority="166" operator="equal">
      <formula>"P"</formula>
    </cfRule>
  </conditionalFormatting>
  <conditionalFormatting sqref="R58 R62">
    <cfRule type="cellIs" dxfId="10230" priority="167" operator="equal">
      <formula>"F"</formula>
    </cfRule>
  </conditionalFormatting>
  <conditionalFormatting sqref="R58 R62">
    <cfRule type="cellIs" dxfId="10229" priority="168" operator="equal">
      <formula>"PE"</formula>
    </cfRule>
  </conditionalFormatting>
  <conditionalFormatting sqref="R58 R62">
    <cfRule type="cellIs" dxfId="10228" priority="169" operator="equal">
      <formula>"Reopen"</formula>
    </cfRule>
  </conditionalFormatting>
  <conditionalFormatting sqref="B57:AA57">
    <cfRule type="cellIs" dxfId="10227" priority="162" operator="equal">
      <formula>"P"</formula>
    </cfRule>
  </conditionalFormatting>
  <conditionalFormatting sqref="B57:AA57">
    <cfRule type="cellIs" dxfId="10226" priority="163" operator="equal">
      <formula>"F"</formula>
    </cfRule>
  </conditionalFormatting>
  <conditionalFormatting sqref="B57:AA57">
    <cfRule type="cellIs" dxfId="10225" priority="164" operator="equal">
      <formula>"PE"</formula>
    </cfRule>
  </conditionalFormatting>
  <conditionalFormatting sqref="B57:AA57">
    <cfRule type="cellIs" dxfId="10224" priority="165" operator="equal">
      <formula>"Reopen"</formula>
    </cfRule>
  </conditionalFormatting>
  <conditionalFormatting sqref="E58:G58 B62:J63">
    <cfRule type="cellIs" dxfId="10223" priority="158" operator="equal">
      <formula>"P"</formula>
    </cfRule>
  </conditionalFormatting>
  <conditionalFormatting sqref="E58:G58 B62:J63">
    <cfRule type="cellIs" dxfId="10222" priority="159" operator="equal">
      <formula>"F"</formula>
    </cfRule>
  </conditionalFormatting>
  <conditionalFormatting sqref="E58:G58 B62:J63">
    <cfRule type="cellIs" dxfId="10221" priority="160" operator="equal">
      <formula>"PE"</formula>
    </cfRule>
  </conditionalFormatting>
  <conditionalFormatting sqref="E58:G58 B62:J63">
    <cfRule type="cellIs" dxfId="10220" priority="161" operator="equal">
      <formula>"Reopen"</formula>
    </cfRule>
  </conditionalFormatting>
  <conditionalFormatting sqref="K62:M63">
    <cfRule type="cellIs" dxfId="10219" priority="146" operator="equal">
      <formula>"P"</formula>
    </cfRule>
  </conditionalFormatting>
  <conditionalFormatting sqref="K62:M63">
    <cfRule type="cellIs" dxfId="10218" priority="147" operator="equal">
      <formula>"F"</formula>
    </cfRule>
  </conditionalFormatting>
  <conditionalFormatting sqref="K62:M63">
    <cfRule type="cellIs" dxfId="10217" priority="148" operator="equal">
      <formula>"PE"</formula>
    </cfRule>
  </conditionalFormatting>
  <conditionalFormatting sqref="K62:M63">
    <cfRule type="cellIs" dxfId="10216" priority="149" operator="equal">
      <formula>"Reopen"</formula>
    </cfRule>
  </conditionalFormatting>
  <conditionalFormatting sqref="B58:D58 H58:J58 H62:J63 B62:D63">
    <cfRule type="cellIs" dxfId="10215" priority="154" operator="equal">
      <formula>"P"</formula>
    </cfRule>
  </conditionalFormatting>
  <conditionalFormatting sqref="B58:D58 H58:J58 H62:J63 B62:D63">
    <cfRule type="cellIs" dxfId="10214" priority="155" operator="equal">
      <formula>"F"</formula>
    </cfRule>
  </conditionalFormatting>
  <conditionalFormatting sqref="B58:D58 H58:J58 H62:J63 B62:D63">
    <cfRule type="cellIs" dxfId="10213" priority="156" operator="equal">
      <formula>"PE"</formula>
    </cfRule>
  </conditionalFormatting>
  <conditionalFormatting sqref="B58:D58 H58:J58 H62:J63 B62:D63">
    <cfRule type="cellIs" dxfId="10212" priority="157" operator="equal">
      <formula>"Reopen"</formula>
    </cfRule>
  </conditionalFormatting>
  <conditionalFormatting sqref="K58:M58 K62:M63">
    <cfRule type="cellIs" dxfId="10211" priority="150" operator="equal">
      <formula>"P"</formula>
    </cfRule>
  </conditionalFormatting>
  <conditionalFormatting sqref="K58:M58 K62:M63">
    <cfRule type="cellIs" dxfId="10210" priority="151" operator="equal">
      <formula>"F"</formula>
    </cfRule>
  </conditionalFormatting>
  <conditionalFormatting sqref="K58:M58 K62:M63">
    <cfRule type="cellIs" dxfId="10209" priority="152" operator="equal">
      <formula>"PE"</formula>
    </cfRule>
  </conditionalFormatting>
  <conditionalFormatting sqref="K58:M58 K62:M63">
    <cfRule type="cellIs" dxfId="10208" priority="153" operator="equal">
      <formula>"Reopen"</formula>
    </cfRule>
  </conditionalFormatting>
  <conditionalFormatting sqref="Q60:Q61">
    <cfRule type="cellIs" dxfId="10207" priority="142" operator="equal">
      <formula>"P"</formula>
    </cfRule>
  </conditionalFormatting>
  <conditionalFormatting sqref="Q60:Q61">
    <cfRule type="cellIs" dxfId="10206" priority="143" operator="equal">
      <formula>"F"</formula>
    </cfRule>
  </conditionalFormatting>
  <conditionalFormatting sqref="Q60:Q61">
    <cfRule type="cellIs" dxfId="10205" priority="144" operator="equal">
      <formula>"PE"</formula>
    </cfRule>
  </conditionalFormatting>
  <conditionalFormatting sqref="A60:A61 Q60:Q61">
    <cfRule type="cellIs" dxfId="10204" priority="145" operator="equal">
      <formula>"Reopen"</formula>
    </cfRule>
  </conditionalFormatting>
  <conditionalFormatting sqref="N61:P61 R61:AA61">
    <cfRule type="cellIs" dxfId="10203" priority="138" operator="equal">
      <formula>"P"</formula>
    </cfRule>
  </conditionalFormatting>
  <conditionalFormatting sqref="N61:P61 R61:AA61">
    <cfRule type="cellIs" dxfId="10202" priority="139" operator="equal">
      <formula>"F"</formula>
    </cfRule>
  </conditionalFormatting>
  <conditionalFormatting sqref="N61:P61 R61:AA61">
    <cfRule type="cellIs" dxfId="10201" priority="140" operator="equal">
      <formula>"PE"</formula>
    </cfRule>
  </conditionalFormatting>
  <conditionalFormatting sqref="N61:P61 R61:AA61">
    <cfRule type="cellIs" dxfId="10200" priority="141" operator="equal">
      <formula>"Reopen"</formula>
    </cfRule>
  </conditionalFormatting>
  <conditionalFormatting sqref="N60">
    <cfRule type="cellIs" dxfId="10199" priority="134" operator="equal">
      <formula>"P"</formula>
    </cfRule>
  </conditionalFormatting>
  <conditionalFormatting sqref="N60">
    <cfRule type="cellIs" dxfId="10198" priority="135" operator="equal">
      <formula>"F"</formula>
    </cfRule>
  </conditionalFormatting>
  <conditionalFormatting sqref="N60">
    <cfRule type="cellIs" dxfId="10197" priority="136" operator="equal">
      <formula>"PE"</formula>
    </cfRule>
  </conditionalFormatting>
  <conditionalFormatting sqref="N60">
    <cfRule type="cellIs" dxfId="10196" priority="137" operator="equal">
      <formula>"Reopen"</formula>
    </cfRule>
  </conditionalFormatting>
  <conditionalFormatting sqref="S60:AA60 O60:P60">
    <cfRule type="cellIs" dxfId="10195" priority="130" operator="equal">
      <formula>"P"</formula>
    </cfRule>
  </conditionalFormatting>
  <conditionalFormatting sqref="S60:AA60 O60:P60">
    <cfRule type="cellIs" dxfId="10194" priority="131" operator="equal">
      <formula>"F"</formula>
    </cfRule>
  </conditionalFormatting>
  <conditionalFormatting sqref="S60:AA60 O60:P60">
    <cfRule type="cellIs" dxfId="10193" priority="132" operator="equal">
      <formula>"PE"</formula>
    </cfRule>
  </conditionalFormatting>
  <conditionalFormatting sqref="S60:AA60 O60:P60">
    <cfRule type="cellIs" dxfId="10192" priority="133" operator="equal">
      <formula>"Reopen"</formula>
    </cfRule>
  </conditionalFormatting>
  <conditionalFormatting sqref="R60">
    <cfRule type="cellIs" dxfId="10191" priority="126" operator="equal">
      <formula>"P"</formula>
    </cfRule>
  </conditionalFormatting>
  <conditionalFormatting sqref="R60">
    <cfRule type="cellIs" dxfId="10190" priority="127" operator="equal">
      <formula>"F"</formula>
    </cfRule>
  </conditionalFormatting>
  <conditionalFormatting sqref="R60">
    <cfRule type="cellIs" dxfId="10189" priority="128" operator="equal">
      <formula>"PE"</formula>
    </cfRule>
  </conditionalFormatting>
  <conditionalFormatting sqref="R60">
    <cfRule type="cellIs" dxfId="10188" priority="129" operator="equal">
      <formula>"Reopen"</formula>
    </cfRule>
  </conditionalFormatting>
  <conditionalFormatting sqref="B60:J61">
    <cfRule type="cellIs" dxfId="10187" priority="122" operator="equal">
      <formula>"P"</formula>
    </cfRule>
  </conditionalFormatting>
  <conditionalFormatting sqref="B60:J61">
    <cfRule type="cellIs" dxfId="10186" priority="123" operator="equal">
      <formula>"F"</formula>
    </cfRule>
  </conditionalFormatting>
  <conditionalFormatting sqref="B60:J61">
    <cfRule type="cellIs" dxfId="10185" priority="124" operator="equal">
      <formula>"PE"</formula>
    </cfRule>
  </conditionalFormatting>
  <conditionalFormatting sqref="B60:J61">
    <cfRule type="cellIs" dxfId="10184" priority="125" operator="equal">
      <formula>"Reopen"</formula>
    </cfRule>
  </conditionalFormatting>
  <conditionalFormatting sqref="K60:M61">
    <cfRule type="cellIs" dxfId="10183" priority="111" operator="equal">
      <formula>"F"</formula>
    </cfRule>
  </conditionalFormatting>
  <conditionalFormatting sqref="K60:M61">
    <cfRule type="cellIs" dxfId="10182" priority="112" operator="equal">
      <formula>"PE"</formula>
    </cfRule>
  </conditionalFormatting>
  <conditionalFormatting sqref="K60:M61">
    <cfRule type="cellIs" dxfId="10181" priority="113" operator="equal">
      <formula>"Reopen"</formula>
    </cfRule>
  </conditionalFormatting>
  <conditionalFormatting sqref="H60:J61 B60:D61">
    <cfRule type="cellIs" dxfId="10180" priority="118" operator="equal">
      <formula>"P"</formula>
    </cfRule>
  </conditionalFormatting>
  <conditionalFormatting sqref="H60:J61 B60:D61">
    <cfRule type="cellIs" dxfId="10179" priority="119" operator="equal">
      <formula>"F"</formula>
    </cfRule>
  </conditionalFormatting>
  <conditionalFormatting sqref="H60:J61 B60:D61">
    <cfRule type="cellIs" dxfId="10178" priority="120" operator="equal">
      <formula>"PE"</formula>
    </cfRule>
  </conditionalFormatting>
  <conditionalFormatting sqref="H60:J61 B60:D61">
    <cfRule type="cellIs" dxfId="10177" priority="121" operator="equal">
      <formula>"Reopen"</formula>
    </cfRule>
  </conditionalFormatting>
  <conditionalFormatting sqref="K60:M61">
    <cfRule type="cellIs" dxfId="10176" priority="114" operator="equal">
      <formula>"P"</formula>
    </cfRule>
  </conditionalFormatting>
  <conditionalFormatting sqref="K60:M61">
    <cfRule type="cellIs" dxfId="10175" priority="115" operator="equal">
      <formula>"F"</formula>
    </cfRule>
  </conditionalFormatting>
  <conditionalFormatting sqref="K60:M61">
    <cfRule type="cellIs" dxfId="10174" priority="116" operator="equal">
      <formula>"PE"</formula>
    </cfRule>
  </conditionalFormatting>
  <conditionalFormatting sqref="K60:M61">
    <cfRule type="cellIs" dxfId="10173" priority="117" operator="equal">
      <formula>"Reopen"</formula>
    </cfRule>
  </conditionalFormatting>
  <conditionalFormatting sqref="K59:M59">
    <cfRule type="cellIs" dxfId="10172" priority="78" operator="equal">
      <formula>"P"</formula>
    </cfRule>
  </conditionalFormatting>
  <conditionalFormatting sqref="Q59">
    <cfRule type="cellIs" dxfId="10171" priority="106" operator="equal">
      <formula>"P"</formula>
    </cfRule>
  </conditionalFormatting>
  <conditionalFormatting sqref="Q59">
    <cfRule type="cellIs" dxfId="10170" priority="107" operator="equal">
      <formula>"F"</formula>
    </cfRule>
  </conditionalFormatting>
  <conditionalFormatting sqref="Q59">
    <cfRule type="cellIs" dxfId="10169" priority="108" operator="equal">
      <formula>"PE"</formula>
    </cfRule>
  </conditionalFormatting>
  <conditionalFormatting sqref="A59 Q59">
    <cfRule type="cellIs" dxfId="10168" priority="109" operator="equal">
      <formula>"Reopen"</formula>
    </cfRule>
  </conditionalFormatting>
  <conditionalFormatting sqref="N59">
    <cfRule type="cellIs" dxfId="10167" priority="102" operator="equal">
      <formula>"P"</formula>
    </cfRule>
  </conditionalFormatting>
  <conditionalFormatting sqref="N59">
    <cfRule type="cellIs" dxfId="10166" priority="103" operator="equal">
      <formula>"F"</formula>
    </cfRule>
  </conditionalFormatting>
  <conditionalFormatting sqref="N59">
    <cfRule type="cellIs" dxfId="10165" priority="104" operator="equal">
      <formula>"PE"</formula>
    </cfRule>
  </conditionalFormatting>
  <conditionalFormatting sqref="N59">
    <cfRule type="cellIs" dxfId="10164" priority="105" operator="equal">
      <formula>"Reopen"</formula>
    </cfRule>
  </conditionalFormatting>
  <conditionalFormatting sqref="S59:AA59 O59:P59">
    <cfRule type="cellIs" dxfId="10163" priority="98" operator="equal">
      <formula>"P"</formula>
    </cfRule>
  </conditionalFormatting>
  <conditionalFormatting sqref="S59:AA59 O59:P59">
    <cfRule type="cellIs" dxfId="10162" priority="99" operator="equal">
      <formula>"F"</formula>
    </cfRule>
  </conditionalFormatting>
  <conditionalFormatting sqref="S59:AA59 O59:P59">
    <cfRule type="cellIs" dxfId="10161" priority="100" operator="equal">
      <formula>"PE"</formula>
    </cfRule>
  </conditionalFormatting>
  <conditionalFormatting sqref="S59:AA59 O59:P59">
    <cfRule type="cellIs" dxfId="10160" priority="101" operator="equal">
      <formula>"Reopen"</formula>
    </cfRule>
  </conditionalFormatting>
  <conditionalFormatting sqref="R59">
    <cfRule type="cellIs" dxfId="10159" priority="94" operator="equal">
      <formula>"P"</formula>
    </cfRule>
  </conditionalFormatting>
  <conditionalFormatting sqref="R59">
    <cfRule type="cellIs" dxfId="10158" priority="95" operator="equal">
      <formula>"F"</formula>
    </cfRule>
  </conditionalFormatting>
  <conditionalFormatting sqref="R59">
    <cfRule type="cellIs" dxfId="10157" priority="96" operator="equal">
      <formula>"PE"</formula>
    </cfRule>
  </conditionalFormatting>
  <conditionalFormatting sqref="R59">
    <cfRule type="cellIs" dxfId="10156" priority="97" operator="equal">
      <formula>"Reopen"</formula>
    </cfRule>
  </conditionalFormatting>
  <conditionalFormatting sqref="B59:J59">
    <cfRule type="cellIs" dxfId="10155" priority="90" operator="equal">
      <formula>"P"</formula>
    </cfRule>
  </conditionalFormatting>
  <conditionalFormatting sqref="B59:J59">
    <cfRule type="cellIs" dxfId="10154" priority="91" operator="equal">
      <formula>"F"</formula>
    </cfRule>
  </conditionalFormatting>
  <conditionalFormatting sqref="B59:J59">
    <cfRule type="cellIs" dxfId="10153" priority="92" operator="equal">
      <formula>"PE"</formula>
    </cfRule>
  </conditionalFormatting>
  <conditionalFormatting sqref="B59:J59">
    <cfRule type="cellIs" dxfId="10152" priority="93" operator="equal">
      <formula>"Reopen"</formula>
    </cfRule>
  </conditionalFormatting>
  <conditionalFormatting sqref="K59:M59">
    <cfRule type="cellIs" dxfId="10151" priority="79" operator="equal">
      <formula>"F"</formula>
    </cfRule>
  </conditionalFormatting>
  <conditionalFormatting sqref="K59:M59">
    <cfRule type="cellIs" dxfId="10150" priority="80" operator="equal">
      <formula>"PE"</formula>
    </cfRule>
  </conditionalFormatting>
  <conditionalFormatting sqref="K59:M59">
    <cfRule type="cellIs" dxfId="10149" priority="81" operator="equal">
      <formula>"Reopen"</formula>
    </cfRule>
  </conditionalFormatting>
  <conditionalFormatting sqref="H59:J59 B59:D59">
    <cfRule type="cellIs" dxfId="10148" priority="86" operator="equal">
      <formula>"P"</formula>
    </cfRule>
  </conditionalFormatting>
  <conditionalFormatting sqref="H59:J59 B59:D59">
    <cfRule type="cellIs" dxfId="10147" priority="87" operator="equal">
      <formula>"F"</formula>
    </cfRule>
  </conditionalFormatting>
  <conditionalFormatting sqref="H59:J59 B59:D59">
    <cfRule type="cellIs" dxfId="10146" priority="88" operator="equal">
      <formula>"PE"</formula>
    </cfRule>
  </conditionalFormatting>
  <conditionalFormatting sqref="H59:J59 B59:D59">
    <cfRule type="cellIs" dxfId="10145" priority="89" operator="equal">
      <formula>"Reopen"</formula>
    </cfRule>
  </conditionalFormatting>
  <conditionalFormatting sqref="K59:M59">
    <cfRule type="cellIs" dxfId="10144" priority="82" operator="equal">
      <formula>"P"</formula>
    </cfRule>
  </conditionalFormatting>
  <conditionalFormatting sqref="K59:M59">
    <cfRule type="cellIs" dxfId="10143" priority="83" operator="equal">
      <formula>"F"</formula>
    </cfRule>
  </conditionalFormatting>
  <conditionalFormatting sqref="K59:M59">
    <cfRule type="cellIs" dxfId="10142" priority="84" operator="equal">
      <formula>"PE"</formula>
    </cfRule>
  </conditionalFormatting>
  <conditionalFormatting sqref="K59:M59">
    <cfRule type="cellIs" dxfId="10141" priority="85" operator="equal">
      <formula>"Reopen"</formula>
    </cfRule>
  </conditionalFormatting>
  <conditionalFormatting sqref="K23:M24 K26:M26">
    <cfRule type="cellIs" dxfId="10140" priority="74" operator="equal">
      <formula>"P"</formula>
    </cfRule>
  </conditionalFormatting>
  <conditionalFormatting sqref="K23:M24 K26:M26">
    <cfRule type="cellIs" dxfId="10139" priority="75" operator="equal">
      <formula>"F"</formula>
    </cfRule>
  </conditionalFormatting>
  <conditionalFormatting sqref="K23:M24 K26:M26">
    <cfRule type="cellIs" dxfId="10138" priority="76" operator="equal">
      <formula>"PE"</formula>
    </cfRule>
  </conditionalFormatting>
  <conditionalFormatting sqref="K23:M24 K26:M26">
    <cfRule type="cellIs" dxfId="10137" priority="77" operator="equal">
      <formula>"Reopen"</formula>
    </cfRule>
  </conditionalFormatting>
  <conditionalFormatting sqref="Q36">
    <cfRule type="cellIs" dxfId="10136" priority="70" operator="equal">
      <formula>"P"</formula>
    </cfRule>
  </conditionalFormatting>
  <conditionalFormatting sqref="Q36">
    <cfRule type="cellIs" dxfId="10135" priority="71" operator="equal">
      <formula>"F"</formula>
    </cfRule>
  </conditionalFormatting>
  <conditionalFormatting sqref="Q36">
    <cfRule type="cellIs" dxfId="10134" priority="72" operator="equal">
      <formula>"PE"</formula>
    </cfRule>
  </conditionalFormatting>
  <conditionalFormatting sqref="A36 Q36">
    <cfRule type="cellIs" dxfId="10133" priority="73" operator="equal">
      <formula>"Reopen"</formula>
    </cfRule>
  </conditionalFormatting>
  <conditionalFormatting sqref="H36:J36 B36:D36 N36">
    <cfRule type="cellIs" dxfId="10132" priority="66" operator="equal">
      <formula>"P"</formula>
    </cfRule>
  </conditionalFormatting>
  <conditionalFormatting sqref="H36:J36 B36:D36 N36">
    <cfRule type="cellIs" dxfId="10131" priority="67" operator="equal">
      <formula>"F"</formula>
    </cfRule>
  </conditionalFormatting>
  <conditionalFormatting sqref="H36:J36 B36:D36 N36">
    <cfRule type="cellIs" dxfId="10130" priority="68" operator="equal">
      <formula>"PE"</formula>
    </cfRule>
  </conditionalFormatting>
  <conditionalFormatting sqref="H36:J36 B36:D36 N36">
    <cfRule type="cellIs" dxfId="10129" priority="69" operator="equal">
      <formula>"Reopen"</formula>
    </cfRule>
  </conditionalFormatting>
  <conditionalFormatting sqref="R36:AA36 O36:P36">
    <cfRule type="cellIs" dxfId="10128" priority="62" operator="equal">
      <formula>"P"</formula>
    </cfRule>
  </conditionalFormatting>
  <conditionalFormatting sqref="R36:AA36 O36:P36">
    <cfRule type="cellIs" dxfId="10127" priority="63" operator="equal">
      <formula>"F"</formula>
    </cfRule>
  </conditionalFormatting>
  <conditionalFormatting sqref="R36:AA36 O36:P36">
    <cfRule type="cellIs" dxfId="10126" priority="64" operator="equal">
      <formula>"PE"</formula>
    </cfRule>
  </conditionalFormatting>
  <conditionalFormatting sqref="R36:AA36 O36:P36">
    <cfRule type="cellIs" dxfId="10125" priority="65" operator="equal">
      <formula>"Reopen"</formula>
    </cfRule>
  </conditionalFormatting>
  <conditionalFormatting sqref="E36:G36">
    <cfRule type="cellIs" dxfId="10124" priority="58" operator="equal">
      <formula>"P"</formula>
    </cfRule>
  </conditionalFormatting>
  <conditionalFormatting sqref="E36:G36">
    <cfRule type="cellIs" dxfId="10123" priority="59" operator="equal">
      <formula>"F"</formula>
    </cfRule>
  </conditionalFormatting>
  <conditionalFormatting sqref="E36:G36">
    <cfRule type="cellIs" dxfId="10122" priority="60" operator="equal">
      <formula>"PE"</formula>
    </cfRule>
  </conditionalFormatting>
  <conditionalFormatting sqref="E36:G36">
    <cfRule type="cellIs" dxfId="10121" priority="61" operator="equal">
      <formula>"Reopen"</formula>
    </cfRule>
  </conditionalFormatting>
  <conditionalFormatting sqref="K36:M36">
    <cfRule type="cellIs" dxfId="10120" priority="50" operator="equal">
      <formula>"P"</formula>
    </cfRule>
  </conditionalFormatting>
  <conditionalFormatting sqref="K36:M36">
    <cfRule type="cellIs" dxfId="10119" priority="51" operator="equal">
      <formula>"F"</formula>
    </cfRule>
  </conditionalFormatting>
  <conditionalFormatting sqref="K36:M36">
    <cfRule type="cellIs" dxfId="10118" priority="52" operator="equal">
      <formula>"PE"</formula>
    </cfRule>
  </conditionalFormatting>
  <conditionalFormatting sqref="K36:M36">
    <cfRule type="cellIs" dxfId="10117" priority="53" operator="equal">
      <formula>"Reopen"</formula>
    </cfRule>
  </conditionalFormatting>
  <conditionalFormatting sqref="K36:M36">
    <cfRule type="cellIs" dxfId="10116" priority="54" operator="equal">
      <formula>"P"</formula>
    </cfRule>
  </conditionalFormatting>
  <conditionalFormatting sqref="K36:M36">
    <cfRule type="cellIs" dxfId="10115" priority="55" operator="equal">
      <formula>"F"</formula>
    </cfRule>
  </conditionalFormatting>
  <conditionalFormatting sqref="K36:M36">
    <cfRule type="cellIs" dxfId="10114" priority="56" operator="equal">
      <formula>"PE"</formula>
    </cfRule>
  </conditionalFormatting>
  <conditionalFormatting sqref="K36:M36">
    <cfRule type="cellIs" dxfId="10113" priority="57" operator="equal">
      <formula>"Reopen"</formula>
    </cfRule>
  </conditionalFormatting>
  <conditionalFormatting sqref="Q54">
    <cfRule type="cellIs" dxfId="10112" priority="46" operator="equal">
      <formula>"P"</formula>
    </cfRule>
  </conditionalFormatting>
  <conditionalFormatting sqref="Q54">
    <cfRule type="cellIs" dxfId="10111" priority="47" operator="equal">
      <formula>"F"</formula>
    </cfRule>
  </conditionalFormatting>
  <conditionalFormatting sqref="Q54">
    <cfRule type="cellIs" dxfId="10110" priority="48" operator="equal">
      <formula>"PE"</formula>
    </cfRule>
  </conditionalFormatting>
  <conditionalFormatting sqref="A54 Q54">
    <cfRule type="cellIs" dxfId="10109" priority="49" operator="equal">
      <formula>"Reopen"</formula>
    </cfRule>
  </conditionalFormatting>
  <conditionalFormatting sqref="H54:J54 B54:D54 N54">
    <cfRule type="cellIs" dxfId="10108" priority="42" operator="equal">
      <formula>"P"</formula>
    </cfRule>
  </conditionalFormatting>
  <conditionalFormatting sqref="H54:J54 B54:D54 N54">
    <cfRule type="cellIs" dxfId="10107" priority="43" operator="equal">
      <formula>"F"</formula>
    </cfRule>
  </conditionalFormatting>
  <conditionalFormatting sqref="H54:J54 B54:D54 N54">
    <cfRule type="cellIs" dxfId="10106" priority="44" operator="equal">
      <formula>"PE"</formula>
    </cfRule>
  </conditionalFormatting>
  <conditionalFormatting sqref="H54:J54 B54:D54 N54">
    <cfRule type="cellIs" dxfId="10105" priority="45" operator="equal">
      <formula>"Reopen"</formula>
    </cfRule>
  </conditionalFormatting>
  <conditionalFormatting sqref="R54:AA54 O54:P54">
    <cfRule type="cellIs" dxfId="10104" priority="38" operator="equal">
      <formula>"P"</formula>
    </cfRule>
  </conditionalFormatting>
  <conditionalFormatting sqref="R54:AA54 O54:P54">
    <cfRule type="cellIs" dxfId="10103" priority="39" operator="equal">
      <formula>"F"</formula>
    </cfRule>
  </conditionalFormatting>
  <conditionalFormatting sqref="R54:AA54 O54:P54">
    <cfRule type="cellIs" dxfId="10102" priority="40" operator="equal">
      <formula>"PE"</formula>
    </cfRule>
  </conditionalFormatting>
  <conditionalFormatting sqref="R54:AA54 O54:P54">
    <cfRule type="cellIs" dxfId="10101" priority="41" operator="equal">
      <formula>"Reopen"</formula>
    </cfRule>
  </conditionalFormatting>
  <conditionalFormatting sqref="E54:G54">
    <cfRule type="cellIs" dxfId="10100" priority="34" operator="equal">
      <formula>"P"</formula>
    </cfRule>
  </conditionalFormatting>
  <conditionalFormatting sqref="E54:G54">
    <cfRule type="cellIs" dxfId="10099" priority="35" operator="equal">
      <formula>"F"</formula>
    </cfRule>
  </conditionalFormatting>
  <conditionalFormatting sqref="E54:G54">
    <cfRule type="cellIs" dxfId="10098" priority="36" operator="equal">
      <formula>"PE"</formula>
    </cfRule>
  </conditionalFormatting>
  <conditionalFormatting sqref="E54:G54">
    <cfRule type="cellIs" dxfId="10097" priority="37" operator="equal">
      <formula>"Reopen"</formula>
    </cfRule>
  </conditionalFormatting>
  <conditionalFormatting sqref="K54:M54">
    <cfRule type="cellIs" dxfId="10096" priority="26" operator="equal">
      <formula>"P"</formula>
    </cfRule>
  </conditionalFormatting>
  <conditionalFormatting sqref="K54:M54">
    <cfRule type="cellIs" dxfId="10095" priority="27" operator="equal">
      <formula>"F"</formula>
    </cfRule>
  </conditionalFormatting>
  <conditionalFormatting sqref="K54:M54">
    <cfRule type="cellIs" dxfId="10094" priority="28" operator="equal">
      <formula>"PE"</formula>
    </cfRule>
  </conditionalFormatting>
  <conditionalFormatting sqref="K54:M54">
    <cfRule type="cellIs" dxfId="10093" priority="29" operator="equal">
      <formula>"Reopen"</formula>
    </cfRule>
  </conditionalFormatting>
  <conditionalFormatting sqref="K54:M54">
    <cfRule type="cellIs" dxfId="10092" priority="30" operator="equal">
      <formula>"P"</formula>
    </cfRule>
  </conditionalFormatting>
  <conditionalFormatting sqref="K54:M54">
    <cfRule type="cellIs" dxfId="10091" priority="31" operator="equal">
      <formula>"F"</formula>
    </cfRule>
  </conditionalFormatting>
  <conditionalFormatting sqref="K54:M54">
    <cfRule type="cellIs" dxfId="10090" priority="32" operator="equal">
      <formula>"PE"</formula>
    </cfRule>
  </conditionalFormatting>
  <conditionalFormatting sqref="K54:M54">
    <cfRule type="cellIs" dxfId="10089" priority="33" operator="equal">
      <formula>"Reopen"</formula>
    </cfRule>
  </conditionalFormatting>
  <conditionalFormatting sqref="A25">
    <cfRule type="cellIs" dxfId="10088" priority="25" operator="equal">
      <formula>"Reopen"</formula>
    </cfRule>
  </conditionalFormatting>
  <conditionalFormatting sqref="B25:D25">
    <cfRule type="cellIs" dxfId="10087" priority="21" operator="equal">
      <formula>"P"</formula>
    </cfRule>
  </conditionalFormatting>
  <conditionalFormatting sqref="B25:D25">
    <cfRule type="cellIs" dxfId="10086" priority="22" operator="equal">
      <formula>"F"</formula>
    </cfRule>
  </conditionalFormatting>
  <conditionalFormatting sqref="B25:D25">
    <cfRule type="cellIs" dxfId="10085" priority="23" operator="equal">
      <formula>"PE"</formula>
    </cfRule>
  </conditionalFormatting>
  <conditionalFormatting sqref="B25:D25">
    <cfRule type="cellIs" dxfId="10084" priority="24" operator="equal">
      <formula>"Reopen"</formula>
    </cfRule>
  </conditionalFormatting>
  <conditionalFormatting sqref="E25:G25">
    <cfRule type="cellIs" dxfId="10083" priority="17" operator="equal">
      <formula>"P"</formula>
    </cfRule>
  </conditionalFormatting>
  <conditionalFormatting sqref="E25:G25">
    <cfRule type="cellIs" dxfId="10082" priority="18" operator="equal">
      <formula>"F"</formula>
    </cfRule>
  </conditionalFormatting>
  <conditionalFormatting sqref="E25:G25">
    <cfRule type="cellIs" dxfId="10081" priority="19" operator="equal">
      <formula>"PE"</formula>
    </cfRule>
  </conditionalFormatting>
  <conditionalFormatting sqref="E25:G25">
    <cfRule type="cellIs" dxfId="10080" priority="20" operator="equal">
      <formula>"Reopen"</formula>
    </cfRule>
  </conditionalFormatting>
  <conditionalFormatting sqref="H25:J25">
    <cfRule type="cellIs" dxfId="10079" priority="13" operator="equal">
      <formula>"P"</formula>
    </cfRule>
  </conditionalFormatting>
  <conditionalFormatting sqref="H25:J25">
    <cfRule type="cellIs" dxfId="10078" priority="14" operator="equal">
      <formula>"F"</formula>
    </cfRule>
  </conditionalFormatting>
  <conditionalFormatting sqref="H25:J25">
    <cfRule type="cellIs" dxfId="10077" priority="15" operator="equal">
      <formula>"PE"</formula>
    </cfRule>
  </conditionalFormatting>
  <conditionalFormatting sqref="H25:J25">
    <cfRule type="cellIs" dxfId="10076" priority="16" operator="equal">
      <formula>"Reopen"</formula>
    </cfRule>
  </conditionalFormatting>
  <conditionalFormatting sqref="N25">
    <cfRule type="cellIs" dxfId="10075" priority="9" operator="equal">
      <formula>"P"</formula>
    </cfRule>
  </conditionalFormatting>
  <conditionalFormatting sqref="N25">
    <cfRule type="cellIs" dxfId="10074" priority="10" operator="equal">
      <formula>"F"</formula>
    </cfRule>
  </conditionalFormatting>
  <conditionalFormatting sqref="N25">
    <cfRule type="cellIs" dxfId="10073" priority="11" operator="equal">
      <formula>"PE"</formula>
    </cfRule>
  </conditionalFormatting>
  <conditionalFormatting sqref="N25">
    <cfRule type="cellIs" dxfId="10072" priority="12" operator="equal">
      <formula>"Reopen"</formula>
    </cfRule>
  </conditionalFormatting>
  <conditionalFormatting sqref="O25:Q25">
    <cfRule type="cellIs" dxfId="10071" priority="5" operator="equal">
      <formula>"P"</formula>
    </cfRule>
  </conditionalFormatting>
  <conditionalFormatting sqref="O25:Q25">
    <cfRule type="cellIs" dxfId="10070" priority="6" operator="equal">
      <formula>"F"</formula>
    </cfRule>
  </conditionalFormatting>
  <conditionalFormatting sqref="O25:Q25">
    <cfRule type="cellIs" dxfId="10069" priority="7" operator="equal">
      <formula>"PE"</formula>
    </cfRule>
  </conditionalFormatting>
  <conditionalFormatting sqref="O25:Q25">
    <cfRule type="cellIs" dxfId="10068" priority="8" operator="equal">
      <formula>"Reopen"</formula>
    </cfRule>
  </conditionalFormatting>
  <conditionalFormatting sqref="K25:M25">
    <cfRule type="cellIs" dxfId="10067" priority="1" operator="equal">
      <formula>"P"</formula>
    </cfRule>
  </conditionalFormatting>
  <conditionalFormatting sqref="K25:M25">
    <cfRule type="cellIs" dxfId="10066" priority="2" operator="equal">
      <formula>"F"</formula>
    </cfRule>
  </conditionalFormatting>
  <conditionalFormatting sqref="K25:M25">
    <cfRule type="cellIs" dxfId="10065" priority="3" operator="equal">
      <formula>"PE"</formula>
    </cfRule>
  </conditionalFormatting>
  <conditionalFormatting sqref="K25:M25">
    <cfRule type="cellIs" dxfId="10064" priority="4" operator="equal">
      <formula>"Reopen"</formula>
    </cfRule>
  </conditionalFormatting>
  <dataValidations count="1">
    <dataValidation type="list" allowBlank="1" sqref="N41:P45 N58:P63 N47:P54 N30:P37 N23:P26" xr:uid="{4A8CF28E-FAB3-4B7E-AC6D-2E9A28509B80}">
      <formula1>"P,F,Reopen,PE"</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8F9E-1E1C-4136-A7E2-8CEDA9BC6F72}">
  <sheetPr>
    <outlinePr summaryBelow="0" summaryRight="0"/>
  </sheetPr>
  <dimension ref="A1:AA89"/>
  <sheetViews>
    <sheetView showGridLines="0" topLeftCell="A70" workbookViewId="0">
      <selection activeCell="K76" sqref="K76:M76"/>
    </sheetView>
  </sheetViews>
  <sheetFormatPr defaultColWidth="14.42578125" defaultRowHeight="15.75" customHeight="1"/>
  <cols>
    <col min="1" max="13" width="14.42578125" style="51"/>
    <col min="14" max="14" width="11.85546875" style="51" customWidth="1"/>
    <col min="15" max="15" width="13.140625" style="51" customWidth="1"/>
    <col min="16" max="16" width="13.42578125" style="51" customWidth="1"/>
    <col min="17" max="16384" width="14.42578125" style="51"/>
  </cols>
  <sheetData>
    <row r="1" spans="1:27" ht="12.75">
      <c r="A1" s="57"/>
      <c r="B1" s="57"/>
      <c r="C1" s="57"/>
      <c r="D1" s="57"/>
      <c r="E1" s="57"/>
      <c r="F1" s="57"/>
      <c r="G1" s="124" t="s">
        <v>0</v>
      </c>
      <c r="H1" s="83"/>
      <c r="I1" s="83"/>
      <c r="J1" s="83"/>
      <c r="K1" s="83"/>
      <c r="L1" s="57"/>
      <c r="M1" s="57"/>
      <c r="N1" s="57"/>
      <c r="O1" s="57"/>
      <c r="P1" s="57"/>
      <c r="Q1" s="57"/>
      <c r="R1" s="57"/>
      <c r="S1" s="57"/>
      <c r="T1" s="57"/>
      <c r="U1" s="57"/>
      <c r="V1" s="57"/>
      <c r="W1" s="57"/>
      <c r="X1" s="57"/>
      <c r="Y1" s="57"/>
      <c r="Z1" s="57"/>
      <c r="AA1" s="57"/>
    </row>
    <row r="2" spans="1:27" ht="12.75">
      <c r="A2" s="57"/>
      <c r="B2" s="57"/>
      <c r="C2" s="57"/>
      <c r="D2" s="57"/>
      <c r="E2" s="57"/>
      <c r="F2" s="57"/>
      <c r="G2" s="83"/>
      <c r="H2" s="83"/>
      <c r="I2" s="83"/>
      <c r="J2" s="83"/>
      <c r="K2" s="83"/>
      <c r="L2" s="57"/>
      <c r="M2" s="57"/>
      <c r="N2" s="57"/>
      <c r="O2" s="57"/>
      <c r="P2" s="57"/>
      <c r="Q2" s="57"/>
      <c r="R2" s="57"/>
      <c r="S2" s="57"/>
      <c r="T2" s="57"/>
      <c r="U2" s="57"/>
      <c r="V2" s="57"/>
      <c r="W2" s="57"/>
      <c r="X2" s="57"/>
      <c r="Y2" s="57"/>
      <c r="Z2" s="57"/>
      <c r="AA2" s="57"/>
    </row>
    <row r="3" spans="1:27" ht="12.75">
      <c r="A3" s="57"/>
      <c r="B3" s="57"/>
      <c r="C3" s="57"/>
      <c r="D3" s="57"/>
      <c r="E3" s="57"/>
      <c r="F3" s="57"/>
      <c r="G3" s="83"/>
      <c r="H3" s="83"/>
      <c r="I3" s="83"/>
      <c r="J3" s="83"/>
      <c r="K3" s="83"/>
      <c r="L3" s="57"/>
      <c r="M3" s="57"/>
      <c r="N3" s="57"/>
      <c r="O3" s="57"/>
      <c r="P3" s="57"/>
      <c r="Q3" s="57"/>
      <c r="R3" s="57"/>
      <c r="S3" s="57"/>
      <c r="T3" s="57"/>
      <c r="U3" s="57"/>
      <c r="V3" s="57"/>
      <c r="W3" s="57"/>
      <c r="X3" s="57"/>
      <c r="Y3" s="57"/>
      <c r="Z3" s="57"/>
      <c r="AA3" s="57"/>
    </row>
    <row r="4" spans="1:27" ht="12.75">
      <c r="A4" s="57"/>
      <c r="B4" s="57"/>
      <c r="C4" s="57"/>
      <c r="D4" s="57"/>
      <c r="E4" s="57"/>
      <c r="F4" s="2"/>
      <c r="G4" s="125" t="s">
        <v>2</v>
      </c>
      <c r="H4" s="122"/>
      <c r="I4" s="120" t="s">
        <v>739</v>
      </c>
      <c r="J4" s="121"/>
      <c r="K4" s="122"/>
      <c r="L4" s="57"/>
      <c r="M4" s="57"/>
      <c r="N4" s="57"/>
      <c r="O4" s="57"/>
      <c r="P4" s="57"/>
      <c r="Q4" s="57"/>
      <c r="R4" s="57"/>
      <c r="S4" s="57"/>
      <c r="T4" s="57"/>
      <c r="U4" s="57"/>
      <c r="V4" s="57"/>
      <c r="W4" s="57"/>
      <c r="X4" s="57"/>
      <c r="Y4" s="57"/>
      <c r="Z4" s="57"/>
      <c r="AA4" s="57"/>
    </row>
    <row r="5" spans="1:27" ht="12.75">
      <c r="A5" s="57"/>
      <c r="B5" s="57"/>
      <c r="C5" s="57"/>
      <c r="D5" s="57"/>
      <c r="E5" s="57"/>
      <c r="F5" s="2"/>
      <c r="G5" s="123"/>
      <c r="H5" s="81"/>
      <c r="I5" s="123"/>
      <c r="J5" s="88"/>
      <c r="K5" s="81"/>
      <c r="L5" s="57"/>
      <c r="M5" s="57"/>
      <c r="N5" s="57"/>
      <c r="O5" s="57"/>
      <c r="P5" s="57"/>
      <c r="Q5" s="57"/>
      <c r="R5" s="57"/>
      <c r="S5" s="57"/>
      <c r="T5" s="57"/>
      <c r="U5" s="57"/>
      <c r="V5" s="57"/>
      <c r="W5" s="57"/>
      <c r="X5" s="57"/>
      <c r="Y5" s="57"/>
      <c r="Z5" s="57"/>
      <c r="AA5" s="57"/>
    </row>
    <row r="6" spans="1:27" ht="12.75">
      <c r="A6" s="57"/>
      <c r="B6" s="57"/>
      <c r="C6" s="57"/>
      <c r="D6" s="57"/>
      <c r="E6" s="57"/>
      <c r="F6" s="2"/>
      <c r="G6" s="109" t="s">
        <v>4</v>
      </c>
      <c r="H6" s="84"/>
      <c r="I6" s="126" t="s">
        <v>258</v>
      </c>
      <c r="J6" s="83"/>
      <c r="K6" s="84"/>
      <c r="L6" s="57"/>
      <c r="M6" s="57"/>
      <c r="N6" s="57"/>
      <c r="O6" s="57"/>
      <c r="P6" s="57"/>
      <c r="Q6" s="57"/>
      <c r="R6" s="57"/>
      <c r="S6" s="57"/>
      <c r="T6" s="57"/>
      <c r="U6" s="57"/>
      <c r="V6" s="57"/>
      <c r="W6" s="57"/>
      <c r="X6" s="57"/>
      <c r="Y6" s="57"/>
      <c r="Z6" s="57"/>
      <c r="AA6" s="57"/>
    </row>
    <row r="7" spans="1:27" ht="12.75">
      <c r="A7" s="57"/>
      <c r="B7" s="57"/>
      <c r="C7" s="57"/>
      <c r="D7" s="57"/>
      <c r="E7" s="57"/>
      <c r="F7" s="2"/>
      <c r="G7" s="88"/>
      <c r="H7" s="81"/>
      <c r="I7" s="88"/>
      <c r="J7" s="88"/>
      <c r="K7" s="81"/>
      <c r="L7" s="57"/>
      <c r="M7" s="57"/>
      <c r="N7" s="57"/>
      <c r="O7" s="57"/>
      <c r="P7" s="57"/>
      <c r="Q7" s="57"/>
      <c r="R7" s="57"/>
      <c r="S7" s="57"/>
      <c r="T7" s="57"/>
      <c r="U7" s="57"/>
      <c r="V7" s="57"/>
      <c r="W7" s="57"/>
      <c r="X7" s="57"/>
      <c r="Y7" s="57"/>
      <c r="Z7" s="57"/>
      <c r="AA7" s="57"/>
    </row>
    <row r="8" spans="1:27" ht="12.75">
      <c r="A8" s="57"/>
      <c r="B8" s="57"/>
      <c r="C8" s="57"/>
      <c r="D8" s="57"/>
      <c r="E8" s="57"/>
      <c r="F8" s="2"/>
      <c r="G8" s="109" t="s">
        <v>9</v>
      </c>
      <c r="H8" s="84"/>
      <c r="I8" s="119">
        <f>COUNTIF($Q$22:$Q$406,"P")</f>
        <v>0</v>
      </c>
      <c r="J8" s="83"/>
      <c r="K8" s="84"/>
      <c r="L8" s="57"/>
      <c r="M8" s="57"/>
      <c r="N8" s="57"/>
      <c r="O8" s="57"/>
      <c r="P8" s="57"/>
      <c r="Q8" s="57"/>
      <c r="R8" s="57"/>
      <c r="S8" s="57"/>
      <c r="T8" s="57"/>
      <c r="U8" s="57"/>
      <c r="V8" s="57"/>
      <c r="W8" s="57"/>
      <c r="X8" s="57"/>
      <c r="Y8" s="57"/>
      <c r="Z8" s="57"/>
      <c r="AA8" s="57"/>
    </row>
    <row r="9" spans="1:27" ht="12.75">
      <c r="A9" s="57"/>
      <c r="B9" s="57"/>
      <c r="C9" s="57"/>
      <c r="D9" s="57"/>
      <c r="E9" s="57"/>
      <c r="F9" s="2"/>
      <c r="G9" s="88"/>
      <c r="H9" s="81"/>
      <c r="I9" s="88"/>
      <c r="J9" s="88"/>
      <c r="K9" s="81"/>
      <c r="L9" s="57"/>
      <c r="M9" s="57"/>
      <c r="N9" s="57"/>
      <c r="O9" s="57"/>
      <c r="P9" s="57"/>
      <c r="Q9" s="57"/>
      <c r="R9" s="57"/>
      <c r="S9" s="57"/>
      <c r="T9" s="57"/>
      <c r="U9" s="57"/>
      <c r="V9" s="57"/>
      <c r="W9" s="57"/>
      <c r="X9" s="57"/>
      <c r="Y9" s="57"/>
      <c r="Z9" s="57"/>
      <c r="AA9" s="57"/>
    </row>
    <row r="10" spans="1:27" ht="12.75">
      <c r="A10" s="57"/>
      <c r="B10" s="57"/>
      <c r="C10" s="57"/>
      <c r="D10" s="57"/>
      <c r="E10" s="57"/>
      <c r="F10" s="2"/>
      <c r="G10" s="109" t="s">
        <v>15</v>
      </c>
      <c r="H10" s="84"/>
      <c r="I10" s="127">
        <f>COUNTIF($Q$22:$Q$406,"F")</f>
        <v>0</v>
      </c>
      <c r="J10" s="83"/>
      <c r="K10" s="84"/>
      <c r="L10" s="57"/>
      <c r="M10" s="57"/>
      <c r="N10" s="57"/>
      <c r="O10" s="57"/>
      <c r="P10" s="57"/>
      <c r="Q10" s="57"/>
      <c r="R10" s="57"/>
      <c r="S10" s="57"/>
      <c r="T10" s="57"/>
      <c r="U10" s="57"/>
      <c r="V10" s="57"/>
      <c r="W10" s="57"/>
      <c r="X10" s="57"/>
      <c r="Y10" s="57"/>
      <c r="Z10" s="57"/>
      <c r="AA10" s="57"/>
    </row>
    <row r="11" spans="1:27" ht="12.75">
      <c r="A11" s="57"/>
      <c r="B11" s="57"/>
      <c r="C11" s="57"/>
      <c r="D11" s="57"/>
      <c r="E11" s="57"/>
      <c r="F11" s="2"/>
      <c r="G11" s="88"/>
      <c r="H11" s="81"/>
      <c r="I11" s="88"/>
      <c r="J11" s="88"/>
      <c r="K11" s="81"/>
      <c r="L11" s="57"/>
      <c r="M11" s="57"/>
      <c r="N11" s="57"/>
      <c r="O11" s="57"/>
      <c r="P11" s="57"/>
      <c r="Q11" s="57"/>
      <c r="R11" s="57"/>
      <c r="S11" s="57"/>
      <c r="T11" s="57"/>
      <c r="U11" s="57"/>
      <c r="V11" s="57"/>
      <c r="W11" s="57"/>
      <c r="X11" s="57"/>
      <c r="Y11" s="57"/>
      <c r="Z11" s="57"/>
      <c r="AA11" s="57"/>
    </row>
    <row r="12" spans="1:27" ht="12.75">
      <c r="A12" s="57"/>
      <c r="B12" s="57"/>
      <c r="C12" s="57"/>
      <c r="D12" s="57"/>
      <c r="E12" s="57"/>
      <c r="F12" s="2"/>
      <c r="G12" s="109" t="s">
        <v>18</v>
      </c>
      <c r="H12" s="84"/>
      <c r="I12" s="128">
        <f>COUNTIF($Q$22:$Q$406,"PE")</f>
        <v>0</v>
      </c>
      <c r="J12" s="83"/>
      <c r="K12" s="84"/>
      <c r="L12" s="57"/>
      <c r="M12" s="57"/>
      <c r="N12" s="57"/>
      <c r="O12" s="57"/>
      <c r="P12" s="57"/>
      <c r="Q12" s="57"/>
      <c r="R12" s="57"/>
      <c r="S12" s="57"/>
      <c r="T12" s="57"/>
      <c r="U12" s="57"/>
      <c r="V12" s="57"/>
      <c r="W12" s="57"/>
      <c r="X12" s="57"/>
      <c r="Y12" s="57"/>
      <c r="Z12" s="57"/>
      <c r="AA12" s="57"/>
    </row>
    <row r="13" spans="1:27" ht="12.75">
      <c r="A13" s="57"/>
      <c r="B13" s="57"/>
      <c r="C13" s="57"/>
      <c r="D13" s="57"/>
      <c r="E13" s="57"/>
      <c r="F13" s="2"/>
      <c r="G13" s="88"/>
      <c r="H13" s="81"/>
      <c r="I13" s="88"/>
      <c r="J13" s="88"/>
      <c r="K13" s="81"/>
      <c r="L13" s="57"/>
      <c r="M13" s="57"/>
      <c r="N13" s="57"/>
      <c r="O13" s="57"/>
      <c r="P13" s="57"/>
      <c r="Q13" s="57"/>
      <c r="R13" s="57"/>
      <c r="S13" s="57"/>
      <c r="T13" s="57"/>
      <c r="U13" s="57"/>
      <c r="V13" s="57"/>
      <c r="W13" s="57"/>
      <c r="X13" s="57"/>
      <c r="Y13" s="57"/>
      <c r="Z13" s="57"/>
      <c r="AA13" s="57"/>
    </row>
    <row r="14" spans="1:27" ht="12.75">
      <c r="A14" s="57"/>
      <c r="B14" s="57"/>
      <c r="C14" s="57"/>
      <c r="D14" s="57"/>
      <c r="E14" s="57"/>
      <c r="F14" s="2"/>
      <c r="G14" s="109" t="s">
        <v>19</v>
      </c>
      <c r="H14" s="84"/>
      <c r="I14" s="129">
        <f>I16-I8-I10-I12</f>
        <v>53</v>
      </c>
      <c r="J14" s="83"/>
      <c r="K14" s="84"/>
      <c r="L14" s="57"/>
      <c r="M14" s="57"/>
      <c r="N14" s="57"/>
      <c r="O14" s="57"/>
      <c r="P14" s="57"/>
      <c r="Q14" s="57"/>
      <c r="R14" s="57"/>
      <c r="S14" s="57"/>
      <c r="T14" s="57"/>
      <c r="U14" s="57"/>
      <c r="V14" s="57"/>
      <c r="W14" s="57"/>
      <c r="X14" s="57"/>
      <c r="Y14" s="57"/>
      <c r="Z14" s="57"/>
      <c r="AA14" s="57"/>
    </row>
    <row r="15" spans="1:27" ht="12.75">
      <c r="A15" s="57"/>
      <c r="B15" s="57"/>
      <c r="C15" s="57"/>
      <c r="D15" s="57"/>
      <c r="E15" s="57"/>
      <c r="F15" s="2"/>
      <c r="G15" s="88"/>
      <c r="H15" s="81"/>
      <c r="I15" s="88"/>
      <c r="J15" s="88"/>
      <c r="K15" s="81"/>
      <c r="L15" s="57"/>
      <c r="M15" s="57"/>
      <c r="N15" s="57"/>
      <c r="O15" s="57"/>
      <c r="P15" s="57"/>
      <c r="Q15" s="57"/>
      <c r="R15" s="57"/>
      <c r="S15" s="57"/>
      <c r="T15" s="57"/>
      <c r="U15" s="57"/>
      <c r="V15" s="57"/>
      <c r="W15" s="57"/>
      <c r="X15" s="57"/>
      <c r="Y15" s="57"/>
      <c r="Z15" s="57"/>
      <c r="AA15" s="57"/>
    </row>
    <row r="16" spans="1:27" ht="12.75">
      <c r="A16" s="57"/>
      <c r="B16" s="57"/>
      <c r="C16" s="57"/>
      <c r="D16" s="57"/>
      <c r="E16" s="57"/>
      <c r="F16" s="2"/>
      <c r="G16" s="109" t="s">
        <v>20</v>
      </c>
      <c r="H16" s="84"/>
      <c r="I16" s="128">
        <f>COUNTA($K$22:$K$325)</f>
        <v>53</v>
      </c>
      <c r="J16" s="83"/>
      <c r="K16" s="84"/>
      <c r="L16" s="57"/>
      <c r="M16" s="57"/>
      <c r="N16" s="57"/>
      <c r="O16" s="57"/>
      <c r="P16" s="57"/>
      <c r="Q16" s="57"/>
      <c r="R16" s="57"/>
      <c r="S16" s="57"/>
      <c r="T16" s="57"/>
      <c r="U16" s="57"/>
      <c r="V16" s="57"/>
      <c r="W16" s="57"/>
      <c r="X16" s="57"/>
      <c r="Y16" s="57"/>
      <c r="Z16" s="57"/>
      <c r="AA16" s="57"/>
    </row>
    <row r="17" spans="1:27" ht="12.75">
      <c r="A17" s="57"/>
      <c r="B17" s="57"/>
      <c r="C17" s="57"/>
      <c r="D17" s="57"/>
      <c r="E17" s="57"/>
      <c r="F17" s="2"/>
      <c r="G17" s="88"/>
      <c r="H17" s="81"/>
      <c r="I17" s="88"/>
      <c r="J17" s="88"/>
      <c r="K17" s="81"/>
      <c r="L17" s="57"/>
      <c r="M17" s="57"/>
      <c r="N17" s="57"/>
      <c r="O17" s="57"/>
      <c r="P17" s="57"/>
      <c r="Q17" s="57"/>
      <c r="R17" s="57"/>
      <c r="S17" s="57"/>
      <c r="T17" s="57"/>
      <c r="U17" s="57"/>
      <c r="V17" s="57"/>
      <c r="W17" s="57"/>
      <c r="X17" s="57"/>
      <c r="Y17" s="57"/>
      <c r="Z17" s="57"/>
      <c r="AA17" s="57"/>
    </row>
    <row r="18" spans="1:27" ht="12.75">
      <c r="A18" s="56"/>
      <c r="B18" s="56"/>
      <c r="C18" s="56"/>
      <c r="D18" s="56"/>
      <c r="E18" s="56"/>
      <c r="F18" s="56"/>
      <c r="G18" s="56"/>
      <c r="H18" s="56"/>
      <c r="I18" s="56"/>
      <c r="J18" s="56"/>
      <c r="K18" s="56"/>
      <c r="L18" s="56"/>
      <c r="M18" s="56"/>
      <c r="N18" s="56"/>
      <c r="O18" s="56"/>
      <c r="P18" s="56"/>
      <c r="Q18" s="56"/>
      <c r="R18" s="56"/>
      <c r="S18" s="56"/>
      <c r="T18" s="56"/>
      <c r="U18" s="56"/>
      <c r="V18" s="57"/>
      <c r="W18" s="57"/>
      <c r="X18" s="57"/>
      <c r="Y18" s="57"/>
      <c r="Z18" s="57"/>
      <c r="AA18" s="57"/>
    </row>
    <row r="19" spans="1:27" ht="12.75">
      <c r="A19" s="105" t="s">
        <v>4</v>
      </c>
      <c r="B19" s="104" t="s">
        <v>21</v>
      </c>
      <c r="C19" s="83"/>
      <c r="D19" s="84"/>
      <c r="E19" s="104" t="s">
        <v>22</v>
      </c>
      <c r="F19" s="83"/>
      <c r="G19" s="84"/>
      <c r="H19" s="104" t="s">
        <v>23</v>
      </c>
      <c r="I19" s="83"/>
      <c r="J19" s="84"/>
      <c r="K19" s="104" t="s">
        <v>24</v>
      </c>
      <c r="L19" s="83"/>
      <c r="M19" s="84"/>
      <c r="N19" s="118" t="s">
        <v>25</v>
      </c>
      <c r="O19" s="88"/>
      <c r="P19" s="81"/>
      <c r="Q19" s="117" t="s">
        <v>26</v>
      </c>
      <c r="R19" s="117" t="s">
        <v>27</v>
      </c>
      <c r="S19" s="117" t="s">
        <v>17</v>
      </c>
      <c r="T19" s="117" t="s">
        <v>28</v>
      </c>
      <c r="U19" s="117" t="s">
        <v>29</v>
      </c>
      <c r="V19" s="54"/>
      <c r="W19" s="54"/>
      <c r="X19" s="54"/>
      <c r="Y19" s="54"/>
      <c r="Z19" s="54"/>
      <c r="AA19" s="54"/>
    </row>
    <row r="20" spans="1:27" ht="12.75">
      <c r="A20" s="106"/>
      <c r="B20" s="88"/>
      <c r="C20" s="88"/>
      <c r="D20" s="81"/>
      <c r="E20" s="88"/>
      <c r="F20" s="88"/>
      <c r="G20" s="81"/>
      <c r="H20" s="88"/>
      <c r="I20" s="88"/>
      <c r="J20" s="81"/>
      <c r="K20" s="88"/>
      <c r="L20" s="88"/>
      <c r="M20" s="81"/>
      <c r="N20" s="27" t="s">
        <v>30</v>
      </c>
      <c r="O20" s="27" t="s">
        <v>31</v>
      </c>
      <c r="P20" s="27" t="s">
        <v>32</v>
      </c>
      <c r="Q20" s="81"/>
      <c r="R20" s="81"/>
      <c r="S20" s="81"/>
      <c r="T20" s="81"/>
      <c r="U20" s="81"/>
      <c r="V20" s="54"/>
      <c r="W20" s="54"/>
      <c r="X20" s="54"/>
      <c r="Y20" s="54"/>
      <c r="Z20" s="54"/>
      <c r="AA20" s="54"/>
    </row>
    <row r="21" spans="1:27" ht="198.75" customHeight="1">
      <c r="A21" s="55"/>
      <c r="B21" s="136" t="s">
        <v>654</v>
      </c>
      <c r="C21" s="137"/>
      <c r="D21" s="137"/>
      <c r="E21" s="137"/>
      <c r="F21" s="137"/>
      <c r="G21" s="137"/>
      <c r="H21" s="137"/>
      <c r="I21" s="137"/>
      <c r="J21" s="137"/>
      <c r="K21" s="137"/>
      <c r="L21" s="137"/>
      <c r="M21" s="138"/>
      <c r="N21" s="53"/>
      <c r="O21" s="53"/>
      <c r="P21" s="53"/>
      <c r="Q21" s="53"/>
      <c r="R21" s="53"/>
      <c r="S21" s="53"/>
      <c r="T21" s="53"/>
      <c r="U21" s="53"/>
      <c r="V21" s="54"/>
      <c r="W21" s="54"/>
      <c r="X21" s="54"/>
      <c r="Y21" s="54"/>
      <c r="Z21" s="54"/>
      <c r="AA21" s="54"/>
    </row>
    <row r="22" spans="1:27" ht="22.5" customHeight="1">
      <c r="A22" s="10" t="str">
        <f>IF(K22="","",$I$6&amp;"_"&amp;ROW()-22-COUNTBLANK($K$22:K22))</f>
        <v/>
      </c>
      <c r="B22" s="139" t="s">
        <v>655</v>
      </c>
      <c r="C22" s="88"/>
      <c r="D22" s="88"/>
      <c r="E22" s="88"/>
      <c r="F22" s="88"/>
      <c r="G22" s="88"/>
      <c r="H22" s="88"/>
      <c r="I22" s="88"/>
      <c r="J22" s="88"/>
      <c r="K22" s="88"/>
      <c r="L22" s="88"/>
      <c r="M22" s="88"/>
      <c r="N22" s="88"/>
      <c r="O22" s="88"/>
      <c r="P22" s="88"/>
      <c r="Q22" s="88"/>
      <c r="R22" s="88"/>
      <c r="S22" s="88"/>
      <c r="T22" s="88"/>
      <c r="U22" s="88"/>
      <c r="V22" s="88"/>
      <c r="W22" s="88"/>
      <c r="X22" s="88"/>
      <c r="Y22" s="88"/>
      <c r="Z22" s="81"/>
      <c r="AA22" s="28"/>
    </row>
    <row r="23" spans="1:27" s="58" customFormat="1" ht="61.5" customHeight="1">
      <c r="A23" s="10" t="str">
        <f>IF(K23="","",$I$6&amp;"_"&amp;ROW()-22-COUNTBLANK($K$23:K23))</f>
        <v>m_u_1</v>
      </c>
      <c r="B23" s="110" t="s">
        <v>286</v>
      </c>
      <c r="C23" s="88"/>
      <c r="D23" s="81"/>
      <c r="E23" s="133" t="s">
        <v>656</v>
      </c>
      <c r="F23" s="134"/>
      <c r="G23" s="135"/>
      <c r="H23" s="111" t="s">
        <v>289</v>
      </c>
      <c r="I23" s="88"/>
      <c r="J23" s="81"/>
      <c r="K23" s="116" t="s">
        <v>287</v>
      </c>
      <c r="L23" s="88"/>
      <c r="M23" s="81"/>
      <c r="N23" s="16"/>
      <c r="O23" s="16"/>
      <c r="P23" s="16"/>
      <c r="Q23" s="16" t="str">
        <f>IF(P23&lt;&gt;"",P23,IF(O23&lt;&gt;"",O23,IF(N23&lt;&gt;"",N23,"")))</f>
        <v/>
      </c>
      <c r="R23" s="21"/>
      <c r="S23" s="21"/>
      <c r="T23" s="21"/>
      <c r="U23" s="21"/>
      <c r="V23" s="62"/>
      <c r="W23" s="62"/>
      <c r="X23" s="62"/>
      <c r="Y23" s="62"/>
      <c r="Z23" s="62"/>
      <c r="AA23" s="62"/>
    </row>
    <row r="24" spans="1:27" s="58" customFormat="1" ht="84.75" customHeight="1">
      <c r="A24" s="10" t="str">
        <f>IF(K24="","",$I$6&amp;"_"&amp;ROW()-22-COUNTBLANK($K$23:K24))</f>
        <v>m_u_2</v>
      </c>
      <c r="B24" s="110" t="s">
        <v>288</v>
      </c>
      <c r="C24" s="88"/>
      <c r="D24" s="81"/>
      <c r="E24" s="133" t="s">
        <v>656</v>
      </c>
      <c r="F24" s="134"/>
      <c r="G24" s="135"/>
      <c r="H24" s="111" t="s">
        <v>290</v>
      </c>
      <c r="I24" s="88"/>
      <c r="J24" s="81"/>
      <c r="K24" s="116" t="s">
        <v>657</v>
      </c>
      <c r="L24" s="88"/>
      <c r="M24" s="81"/>
      <c r="N24" s="16"/>
      <c r="O24" s="16"/>
      <c r="P24" s="16"/>
      <c r="Q24" s="16" t="str">
        <f t="shared" ref="Q24:Q26" si="0">IF(P24&lt;&gt;"",P24,IF(O24&lt;&gt;"",O24,IF(N24&lt;&gt;"",N24,"")))</f>
        <v/>
      </c>
      <c r="R24" s="21"/>
      <c r="S24" s="21"/>
      <c r="T24" s="21"/>
      <c r="U24" s="21"/>
      <c r="V24" s="62"/>
      <c r="W24" s="62"/>
      <c r="X24" s="62"/>
      <c r="Y24" s="62"/>
      <c r="Z24" s="62"/>
      <c r="AA24" s="62"/>
    </row>
    <row r="25" spans="1:27" s="58" customFormat="1" ht="108.75" customHeight="1">
      <c r="A25" s="10" t="str">
        <f>IF(K25="","",$I$6&amp;"_"&amp;ROW()-22-COUNTBLANK($K$23:K25))</f>
        <v>m_u_3</v>
      </c>
      <c r="B25" s="110" t="s">
        <v>292</v>
      </c>
      <c r="C25" s="88"/>
      <c r="D25" s="81"/>
      <c r="E25" s="133" t="s">
        <v>656</v>
      </c>
      <c r="F25" s="134"/>
      <c r="G25" s="135"/>
      <c r="H25" s="111" t="s">
        <v>293</v>
      </c>
      <c r="I25" s="88"/>
      <c r="J25" s="81"/>
      <c r="K25" s="116" t="s">
        <v>658</v>
      </c>
      <c r="L25" s="88"/>
      <c r="M25" s="81"/>
      <c r="N25" s="16"/>
      <c r="O25" s="16"/>
      <c r="P25" s="16"/>
      <c r="Q25" s="16" t="str">
        <f t="shared" si="0"/>
        <v/>
      </c>
      <c r="R25" s="41"/>
      <c r="S25" s="41"/>
      <c r="T25" s="41"/>
      <c r="U25" s="23" t="str">
        <f t="shared" ref="U25:U26" si="1">IF(T25&lt;&gt;"",T25,IF(S25&lt;&gt;"",S25,IF(R25&lt;&gt;"",R25,"")))</f>
        <v/>
      </c>
      <c r="V25" s="23" t="str">
        <f t="shared" ref="V25:V26" si="2">IF(U25&lt;&gt;"",U25,IF(Q25&lt;&gt;"",Q25,""))</f>
        <v/>
      </c>
      <c r="W25" s="41"/>
      <c r="X25" s="41"/>
      <c r="Y25" s="41"/>
      <c r="Z25" s="41"/>
      <c r="AA25" s="59"/>
    </row>
    <row r="26" spans="1:27" s="64" customFormat="1" ht="108.75" customHeight="1">
      <c r="A26" s="10" t="str">
        <f>IF(K26="","",$I$6&amp;"_"&amp;ROW()-22-COUNTBLANK($K$23:K26))</f>
        <v>m_u_4</v>
      </c>
      <c r="B26" s="110" t="s">
        <v>527</v>
      </c>
      <c r="C26" s="88"/>
      <c r="D26" s="81"/>
      <c r="E26" s="133" t="s">
        <v>656</v>
      </c>
      <c r="F26" s="134"/>
      <c r="G26" s="135"/>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ht="316.5" customHeight="1">
      <c r="A27" s="55"/>
      <c r="B27" s="136" t="s">
        <v>659</v>
      </c>
      <c r="C27" s="137"/>
      <c r="D27" s="137"/>
      <c r="E27" s="137"/>
      <c r="F27" s="137"/>
      <c r="G27" s="137"/>
      <c r="H27" s="137"/>
      <c r="I27" s="137"/>
      <c r="J27" s="137"/>
      <c r="K27" s="137"/>
      <c r="L27" s="137"/>
      <c r="M27" s="138"/>
      <c r="N27" s="53"/>
      <c r="O27" s="53"/>
      <c r="P27" s="53"/>
      <c r="Q27" s="53"/>
      <c r="R27" s="53"/>
      <c r="S27" s="53"/>
      <c r="T27" s="53"/>
      <c r="U27" s="53"/>
      <c r="V27" s="54"/>
      <c r="W27" s="54"/>
      <c r="X27" s="54"/>
      <c r="Y27" s="54"/>
      <c r="Z27" s="54"/>
      <c r="AA27" s="54"/>
    </row>
    <row r="28" spans="1:27" ht="22.5" customHeight="1">
      <c r="A28" s="10" t="str">
        <f>IF(K28="","",$I$6&amp;"_"&amp;ROW()-22-COUNTBLANK($K$22:K28))</f>
        <v/>
      </c>
      <c r="B28" s="139" t="s">
        <v>660</v>
      </c>
      <c r="C28" s="88"/>
      <c r="D28" s="88"/>
      <c r="E28" s="88"/>
      <c r="F28" s="88"/>
      <c r="G28" s="88"/>
      <c r="H28" s="88"/>
      <c r="I28" s="88"/>
      <c r="J28" s="88"/>
      <c r="K28" s="88"/>
      <c r="L28" s="88"/>
      <c r="M28" s="88"/>
      <c r="N28" s="88"/>
      <c r="O28" s="88"/>
      <c r="P28" s="88"/>
      <c r="Q28" s="88"/>
      <c r="R28" s="88"/>
      <c r="S28" s="88"/>
      <c r="T28" s="88"/>
      <c r="U28" s="88"/>
      <c r="V28" s="88"/>
      <c r="W28" s="88"/>
      <c r="X28" s="88"/>
      <c r="Y28" s="88"/>
      <c r="Z28" s="81"/>
      <c r="AA28" s="28"/>
    </row>
    <row r="29" spans="1:27" ht="17.25" customHeight="1">
      <c r="A29" s="10" t="str">
        <f>IF(K29="","",$I$6&amp;"_"&amp;ROW()-23-COUNTBLANK($K$24:K29))</f>
        <v/>
      </c>
      <c r="B29" s="140" t="s">
        <v>259</v>
      </c>
      <c r="C29" s="88"/>
      <c r="D29" s="88"/>
      <c r="E29" s="88"/>
      <c r="F29" s="88"/>
      <c r="G29" s="88"/>
      <c r="H29" s="88"/>
      <c r="I29" s="88"/>
      <c r="J29" s="88"/>
      <c r="K29" s="88"/>
      <c r="L29" s="88"/>
      <c r="M29" s="81"/>
      <c r="N29" s="31"/>
      <c r="O29" s="31"/>
      <c r="P29" s="31"/>
      <c r="Q29" s="31"/>
      <c r="R29" s="31"/>
      <c r="S29" s="31"/>
      <c r="T29" s="31"/>
      <c r="U29" s="31"/>
      <c r="V29" s="31"/>
      <c r="W29" s="31"/>
      <c r="X29" s="31"/>
      <c r="Y29" s="31"/>
      <c r="Z29" s="31"/>
      <c r="AA29" s="52"/>
    </row>
    <row r="30" spans="1:27" ht="116.25" customHeight="1">
      <c r="A30" s="10" t="str">
        <f>IF(K30="","",$I$6&amp;"_"&amp;ROW()-23-COUNTBLANK($K$24:K30))</f>
        <v>m_u_4</v>
      </c>
      <c r="B30" s="110" t="s">
        <v>207</v>
      </c>
      <c r="C30" s="88"/>
      <c r="D30" s="81"/>
      <c r="E30" s="133" t="s">
        <v>661</v>
      </c>
      <c r="F30" s="134"/>
      <c r="G30" s="135"/>
      <c r="H30" s="111" t="s">
        <v>662</v>
      </c>
      <c r="I30" s="88"/>
      <c r="J30" s="81"/>
      <c r="K30" s="116" t="s">
        <v>263</v>
      </c>
      <c r="L30" s="88"/>
      <c r="M30" s="81"/>
      <c r="N30" s="16"/>
      <c r="O30" s="16"/>
      <c r="P30" s="16"/>
      <c r="Q30" s="16" t="str">
        <f t="shared" ref="Q30:Q34" si="3">IF(P30&lt;&gt;"",P30,IF(O30&lt;&gt;"",O30,IF(N30&lt;&gt;"",N30,"")))</f>
        <v/>
      </c>
      <c r="R30" s="21"/>
      <c r="S30" s="41"/>
      <c r="T30" s="41"/>
      <c r="U30" s="23" t="str">
        <f t="shared" ref="U30" si="4">IF(T30&lt;&gt;"",T30,IF(S30&lt;&gt;"",S30,IF(R30&lt;&gt;"",R30,"")))</f>
        <v/>
      </c>
      <c r="V30" s="23" t="str">
        <f t="shared" ref="V30" si="5">IF(U30&lt;&gt;"",U30,IF(Q30&lt;&gt;"",Q30,""))</f>
        <v/>
      </c>
      <c r="W30" s="41"/>
      <c r="X30" s="41"/>
      <c r="Y30" s="41"/>
      <c r="Z30" s="41"/>
      <c r="AA30" s="52"/>
    </row>
    <row r="31" spans="1:27" ht="84" customHeight="1">
      <c r="A31" s="10" t="str">
        <f>IF(K31="","",$I$6&amp;"_"&amp;ROW()-23-COUNTBLANK($K$24:K31))</f>
        <v>m_u_5</v>
      </c>
      <c r="B31" s="110" t="s">
        <v>260</v>
      </c>
      <c r="C31" s="88"/>
      <c r="D31" s="81"/>
      <c r="E31" s="133" t="s">
        <v>663</v>
      </c>
      <c r="F31" s="134"/>
      <c r="G31" s="135"/>
      <c r="H31" s="111" t="s">
        <v>664</v>
      </c>
      <c r="I31" s="88"/>
      <c r="J31" s="81"/>
      <c r="K31" s="116" t="s">
        <v>264</v>
      </c>
      <c r="L31" s="88"/>
      <c r="M31" s="81"/>
      <c r="N31" s="16"/>
      <c r="O31" s="16"/>
      <c r="P31" s="16"/>
      <c r="Q31" s="16" t="str">
        <f t="shared" si="3"/>
        <v/>
      </c>
      <c r="R31" s="21"/>
      <c r="S31" s="21"/>
      <c r="T31" s="21"/>
      <c r="U31" s="21"/>
      <c r="V31" s="57"/>
      <c r="W31" s="57"/>
      <c r="X31" s="57"/>
      <c r="Y31" s="57"/>
      <c r="Z31" s="57"/>
      <c r="AA31" s="57"/>
    </row>
    <row r="32" spans="1:27" ht="79.5" customHeight="1">
      <c r="A32" s="10" t="str">
        <f>IF(K32="","",$I$6&amp;"_"&amp;ROW()-23-COUNTBLANK($K$24:K32))</f>
        <v>m_u_6</v>
      </c>
      <c r="B32" s="110" t="s">
        <v>261</v>
      </c>
      <c r="C32" s="88"/>
      <c r="D32" s="81"/>
      <c r="E32" s="133" t="s">
        <v>665</v>
      </c>
      <c r="F32" s="134"/>
      <c r="G32" s="135"/>
      <c r="H32" s="111" t="s">
        <v>666</v>
      </c>
      <c r="I32" s="88"/>
      <c r="J32" s="81"/>
      <c r="K32" s="116" t="s">
        <v>262</v>
      </c>
      <c r="L32" s="88"/>
      <c r="M32" s="81"/>
      <c r="N32" s="16"/>
      <c r="O32" s="16"/>
      <c r="P32" s="16"/>
      <c r="Q32" s="16" t="str">
        <f t="shared" si="3"/>
        <v/>
      </c>
      <c r="R32" s="21"/>
      <c r="S32" s="21"/>
      <c r="T32" s="21"/>
      <c r="U32" s="21"/>
      <c r="V32" s="57"/>
      <c r="W32" s="57"/>
      <c r="X32" s="57"/>
      <c r="Y32" s="57"/>
      <c r="Z32" s="57"/>
      <c r="AA32" s="57"/>
    </row>
    <row r="33" spans="1:27" ht="114" customHeight="1">
      <c r="A33" s="10" t="str">
        <f>IF(K33="","",$I$6&amp;"_"&amp;ROW()-23-COUNTBLANK($K$24:K33))</f>
        <v>m_u_7</v>
      </c>
      <c r="B33" s="110" t="s">
        <v>221</v>
      </c>
      <c r="C33" s="88"/>
      <c r="D33" s="81"/>
      <c r="E33" s="133" t="s">
        <v>667</v>
      </c>
      <c r="F33" s="134"/>
      <c r="G33" s="135"/>
      <c r="H33" s="111" t="s">
        <v>668</v>
      </c>
      <c r="I33" s="88"/>
      <c r="J33" s="81"/>
      <c r="K33" s="116" t="s">
        <v>669</v>
      </c>
      <c r="L33" s="88"/>
      <c r="M33" s="81"/>
      <c r="N33" s="16"/>
      <c r="O33" s="16"/>
      <c r="P33" s="16"/>
      <c r="Q33" s="16" t="str">
        <f t="shared" si="3"/>
        <v/>
      </c>
      <c r="R33" s="21"/>
      <c r="S33" s="21"/>
      <c r="T33" s="21"/>
      <c r="U33" s="21"/>
      <c r="V33" s="57"/>
      <c r="W33" s="57"/>
      <c r="X33" s="57"/>
      <c r="Y33" s="57"/>
      <c r="Z33" s="57"/>
      <c r="AA33" s="57"/>
    </row>
    <row r="34" spans="1:27" ht="79.5" customHeight="1">
      <c r="A34" s="10" t="str">
        <f>IF(K34="","",$I$6&amp;"_"&amp;ROW()-23-COUNTBLANK($K$24:K34))</f>
        <v>m_u_8</v>
      </c>
      <c r="B34" s="110" t="s">
        <v>243</v>
      </c>
      <c r="C34" s="88"/>
      <c r="D34" s="81"/>
      <c r="E34" s="133" t="s">
        <v>670</v>
      </c>
      <c r="F34" s="134"/>
      <c r="G34" s="135"/>
      <c r="H34" s="111" t="s">
        <v>671</v>
      </c>
      <c r="I34" s="88"/>
      <c r="J34" s="81"/>
      <c r="K34" s="116" t="s">
        <v>265</v>
      </c>
      <c r="L34" s="88"/>
      <c r="M34" s="81"/>
      <c r="N34" s="16"/>
      <c r="O34" s="16"/>
      <c r="P34" s="16"/>
      <c r="Q34" s="16" t="str">
        <f t="shared" si="3"/>
        <v/>
      </c>
      <c r="R34" s="21"/>
      <c r="S34" s="21"/>
      <c r="T34" s="21"/>
      <c r="U34" s="21"/>
      <c r="V34" s="57"/>
      <c r="W34" s="57"/>
      <c r="X34" s="57"/>
      <c r="Y34" s="57"/>
      <c r="Z34" s="57"/>
      <c r="AA34" s="57"/>
    </row>
    <row r="35" spans="1:27" ht="17.25" customHeight="1">
      <c r="A35" s="10" t="str">
        <f>IF(K35="","",$I$6&amp;"_"&amp;ROW()-23-COUNTBLANK($K$24:K35))</f>
        <v/>
      </c>
      <c r="B35" s="140" t="s">
        <v>672</v>
      </c>
      <c r="C35" s="88"/>
      <c r="D35" s="88"/>
      <c r="E35" s="88"/>
      <c r="F35" s="88"/>
      <c r="G35" s="88"/>
      <c r="H35" s="88"/>
      <c r="I35" s="88"/>
      <c r="J35" s="88"/>
      <c r="K35" s="88"/>
      <c r="L35" s="88"/>
      <c r="M35" s="81"/>
      <c r="N35" s="31"/>
      <c r="O35" s="31"/>
      <c r="P35" s="31"/>
      <c r="Q35" s="31"/>
      <c r="R35" s="31"/>
      <c r="S35" s="31"/>
      <c r="T35" s="31"/>
      <c r="U35" s="31"/>
      <c r="V35" s="31"/>
      <c r="W35" s="31"/>
      <c r="X35" s="31"/>
      <c r="Y35" s="31"/>
      <c r="Z35" s="31"/>
      <c r="AA35" s="52"/>
    </row>
    <row r="36" spans="1:27" ht="116.25" customHeight="1">
      <c r="A36" s="10" t="str">
        <f>IF(K36="","",$I$6&amp;"_"&amp;ROW()-23-COUNTBLANK($K$24:K36))</f>
        <v>m_u_9</v>
      </c>
      <c r="B36" s="110" t="s">
        <v>207</v>
      </c>
      <c r="C36" s="88"/>
      <c r="D36" s="81"/>
      <c r="E36" s="133" t="s">
        <v>673</v>
      </c>
      <c r="F36" s="134"/>
      <c r="G36" s="135"/>
      <c r="H36" s="111" t="s">
        <v>674</v>
      </c>
      <c r="I36" s="88"/>
      <c r="J36" s="81"/>
      <c r="K36" s="116" t="s">
        <v>675</v>
      </c>
      <c r="L36" s="88"/>
      <c r="M36" s="81"/>
      <c r="N36" s="16"/>
      <c r="O36" s="16"/>
      <c r="P36" s="16"/>
      <c r="Q36" s="16" t="str">
        <f t="shared" ref="Q36:Q40" si="6">IF(P36&lt;&gt;"",P36,IF(O36&lt;&gt;"",O36,IF(N36&lt;&gt;"",N36,"")))</f>
        <v/>
      </c>
      <c r="R36" s="21"/>
      <c r="S36" s="41"/>
      <c r="T36" s="41"/>
      <c r="U36" s="23" t="str">
        <f t="shared" ref="U36" si="7">IF(T36&lt;&gt;"",T36,IF(S36&lt;&gt;"",S36,IF(R36&lt;&gt;"",R36,"")))</f>
        <v/>
      </c>
      <c r="V36" s="23" t="str">
        <f t="shared" ref="V36" si="8">IF(U36&lt;&gt;"",U36,IF(Q36&lt;&gt;"",Q36,""))</f>
        <v/>
      </c>
      <c r="W36" s="41"/>
      <c r="X36" s="41"/>
      <c r="Y36" s="41"/>
      <c r="Z36" s="41"/>
      <c r="AA36" s="52"/>
    </row>
    <row r="37" spans="1:27" ht="84" customHeight="1">
      <c r="A37" s="10" t="str">
        <f>IF(K37="","",$I$6&amp;"_"&amp;ROW()-23-COUNTBLANK($K$24:K37))</f>
        <v>m_u_10</v>
      </c>
      <c r="B37" s="110" t="s">
        <v>676</v>
      </c>
      <c r="C37" s="88"/>
      <c r="D37" s="81"/>
      <c r="E37" s="133" t="s">
        <v>677</v>
      </c>
      <c r="F37" s="134"/>
      <c r="G37" s="135"/>
      <c r="H37" s="111" t="s">
        <v>678</v>
      </c>
      <c r="I37" s="88"/>
      <c r="J37" s="81"/>
      <c r="K37" s="116" t="s">
        <v>264</v>
      </c>
      <c r="L37" s="88"/>
      <c r="M37" s="81"/>
      <c r="N37" s="16"/>
      <c r="O37" s="16"/>
      <c r="P37" s="16"/>
      <c r="Q37" s="16" t="str">
        <f t="shared" si="6"/>
        <v/>
      </c>
      <c r="R37" s="21"/>
      <c r="S37" s="21"/>
      <c r="T37" s="21"/>
      <c r="U37" s="21"/>
      <c r="V37" s="57"/>
      <c r="W37" s="57"/>
      <c r="X37" s="57"/>
      <c r="Y37" s="57"/>
      <c r="Z37" s="57"/>
      <c r="AA37" s="57"/>
    </row>
    <row r="38" spans="1:27" ht="79.5" customHeight="1">
      <c r="A38" s="10" t="str">
        <f>IF(K38="","",$I$6&amp;"_"&amp;ROW()-23-COUNTBLANK($K$24:K38))</f>
        <v>m_u_11</v>
      </c>
      <c r="B38" s="110" t="s">
        <v>679</v>
      </c>
      <c r="C38" s="88"/>
      <c r="D38" s="81"/>
      <c r="E38" s="133" t="s">
        <v>680</v>
      </c>
      <c r="F38" s="134"/>
      <c r="G38" s="135"/>
      <c r="H38" s="111" t="s">
        <v>681</v>
      </c>
      <c r="I38" s="88"/>
      <c r="J38" s="81"/>
      <c r="K38" s="116" t="s">
        <v>682</v>
      </c>
      <c r="L38" s="88"/>
      <c r="M38" s="81"/>
      <c r="N38" s="16"/>
      <c r="O38" s="16"/>
      <c r="P38" s="16"/>
      <c r="Q38" s="16" t="str">
        <f t="shared" si="6"/>
        <v/>
      </c>
      <c r="R38" s="21"/>
      <c r="S38" s="21"/>
      <c r="T38" s="21"/>
      <c r="U38" s="21"/>
      <c r="V38" s="57"/>
      <c r="W38" s="57"/>
      <c r="X38" s="57"/>
      <c r="Y38" s="57"/>
      <c r="Z38" s="57"/>
      <c r="AA38" s="57"/>
    </row>
    <row r="39" spans="1:27" ht="108" customHeight="1">
      <c r="A39" s="10" t="str">
        <f>IF(K39="","",$I$6&amp;"_"&amp;ROW()-23-COUNTBLANK($K$24:K39))</f>
        <v>m_u_12</v>
      </c>
      <c r="B39" s="110" t="s">
        <v>221</v>
      </c>
      <c r="C39" s="88"/>
      <c r="D39" s="81"/>
      <c r="E39" s="133" t="s">
        <v>683</v>
      </c>
      <c r="F39" s="134"/>
      <c r="G39" s="135"/>
      <c r="H39" s="111" t="s">
        <v>684</v>
      </c>
      <c r="I39" s="88"/>
      <c r="J39" s="81"/>
      <c r="K39" s="116" t="s">
        <v>669</v>
      </c>
      <c r="L39" s="88"/>
      <c r="M39" s="81"/>
      <c r="N39" s="16"/>
      <c r="O39" s="16"/>
      <c r="P39" s="16"/>
      <c r="Q39" s="16" t="str">
        <f t="shared" si="6"/>
        <v/>
      </c>
      <c r="R39" s="21"/>
      <c r="S39" s="21"/>
      <c r="T39" s="21"/>
      <c r="U39" s="21"/>
      <c r="V39" s="57"/>
      <c r="W39" s="57"/>
      <c r="X39" s="57"/>
      <c r="Y39" s="57"/>
      <c r="Z39" s="57"/>
      <c r="AA39" s="57"/>
    </row>
    <row r="40" spans="1:27" ht="79.5" customHeight="1">
      <c r="A40" s="10" t="str">
        <f>IF(K40="","",$I$6&amp;"_"&amp;ROW()-23-COUNTBLANK($K$24:K40))</f>
        <v>m_u_13</v>
      </c>
      <c r="B40" s="110" t="s">
        <v>243</v>
      </c>
      <c r="C40" s="88"/>
      <c r="D40" s="81"/>
      <c r="E40" s="133" t="s">
        <v>685</v>
      </c>
      <c r="F40" s="134"/>
      <c r="G40" s="135"/>
      <c r="H40" s="111" t="s">
        <v>686</v>
      </c>
      <c r="I40" s="88"/>
      <c r="J40" s="81"/>
      <c r="K40" s="116" t="s">
        <v>687</v>
      </c>
      <c r="L40" s="88"/>
      <c r="M40" s="81"/>
      <c r="N40" s="16"/>
      <c r="O40" s="16"/>
      <c r="P40" s="16"/>
      <c r="Q40" s="16" t="str">
        <f t="shared" si="6"/>
        <v/>
      </c>
      <c r="R40" s="21"/>
      <c r="S40" s="21"/>
      <c r="T40" s="21"/>
      <c r="U40" s="21"/>
      <c r="V40" s="57"/>
      <c r="W40" s="57"/>
      <c r="X40" s="57"/>
      <c r="Y40" s="57"/>
      <c r="Z40" s="57"/>
      <c r="AA40" s="57"/>
    </row>
    <row r="41" spans="1:27" ht="17.25" customHeight="1">
      <c r="A41" s="10" t="str">
        <f>IF(K41="","",$I$6&amp;"_"&amp;ROW()-23-COUNTBLANK($K$24:K41))</f>
        <v/>
      </c>
      <c r="B41" s="140" t="s">
        <v>266</v>
      </c>
      <c r="C41" s="88"/>
      <c r="D41" s="88"/>
      <c r="E41" s="88"/>
      <c r="F41" s="88"/>
      <c r="G41" s="88"/>
      <c r="H41" s="88"/>
      <c r="I41" s="88"/>
      <c r="J41" s="88"/>
      <c r="K41" s="88"/>
      <c r="L41" s="88"/>
      <c r="M41" s="81"/>
      <c r="N41" s="31"/>
      <c r="O41" s="31"/>
      <c r="P41" s="31"/>
      <c r="Q41" s="31"/>
      <c r="R41" s="31"/>
      <c r="S41" s="31"/>
      <c r="T41" s="31"/>
      <c r="U41" s="31"/>
      <c r="V41" s="31"/>
      <c r="W41" s="31"/>
      <c r="X41" s="31"/>
      <c r="Y41" s="31"/>
      <c r="Z41" s="31"/>
      <c r="AA41" s="52"/>
    </row>
    <row r="42" spans="1:27" ht="119.25" customHeight="1">
      <c r="A42" s="10" t="str">
        <f>IF(K42="","",$I$6&amp;"_"&amp;ROW()-23-COUNTBLANK($K$24:K42))</f>
        <v>m_u_14</v>
      </c>
      <c r="B42" s="110" t="s">
        <v>207</v>
      </c>
      <c r="C42" s="88"/>
      <c r="D42" s="81"/>
      <c r="E42" s="133" t="s">
        <v>688</v>
      </c>
      <c r="F42" s="134"/>
      <c r="G42" s="135"/>
      <c r="H42" s="111"/>
      <c r="I42" s="88"/>
      <c r="J42" s="81"/>
      <c r="K42" s="116" t="s">
        <v>267</v>
      </c>
      <c r="L42" s="88"/>
      <c r="M42" s="81"/>
      <c r="N42" s="16"/>
      <c r="O42" s="16"/>
      <c r="P42" s="16"/>
      <c r="Q42" s="16" t="str">
        <f>IF(P42&lt;&gt;"",P42,IF(O42&lt;&gt;"",O42,IF(N42&lt;&gt;"",N42,"")))</f>
        <v/>
      </c>
      <c r="R42" s="21"/>
      <c r="S42" s="21"/>
      <c r="T42" s="21"/>
      <c r="U42" s="21"/>
      <c r="V42" s="57"/>
      <c r="W42" s="57"/>
      <c r="X42" s="57"/>
      <c r="Y42" s="57"/>
      <c r="Z42" s="57"/>
      <c r="AA42" s="57"/>
    </row>
    <row r="43" spans="1:27" ht="74.25" customHeight="1">
      <c r="A43" s="10" t="str">
        <f>IF(K43="","",$I$6&amp;"_"&amp;ROW()-23-COUNTBLANK($K$24:K43))</f>
        <v>m_u_15</v>
      </c>
      <c r="B43" s="110" t="s">
        <v>276</v>
      </c>
      <c r="C43" s="88"/>
      <c r="D43" s="81"/>
      <c r="E43" s="133" t="s">
        <v>689</v>
      </c>
      <c r="F43" s="134"/>
      <c r="G43" s="135"/>
      <c r="H43" s="111"/>
      <c r="I43" s="88"/>
      <c r="J43" s="81"/>
      <c r="K43" s="116" t="s">
        <v>748</v>
      </c>
      <c r="L43" s="88"/>
      <c r="M43" s="81"/>
      <c r="N43" s="16"/>
      <c r="O43" s="16"/>
      <c r="P43" s="16"/>
      <c r="Q43" s="16" t="str">
        <f t="shared" ref="Q43" si="9">IF(P43&lt;&gt;"",P43,IF(O43&lt;&gt;"",O43,IF(N43&lt;&gt;"",N43,"")))</f>
        <v/>
      </c>
      <c r="R43" s="41"/>
      <c r="S43" s="41"/>
      <c r="T43" s="41"/>
      <c r="U43" s="23" t="str">
        <f t="shared" ref="U43" si="10">IF(T43&lt;&gt;"",T43,IF(S43&lt;&gt;"",S43,IF(R43&lt;&gt;"",R43,"")))</f>
        <v/>
      </c>
      <c r="V43" s="23" t="str">
        <f t="shared" ref="V43" si="11">IF(U43&lt;&gt;"",U43,IF(Q43&lt;&gt;"",Q43,""))</f>
        <v/>
      </c>
      <c r="W43" s="41"/>
      <c r="X43" s="41"/>
      <c r="Y43" s="41"/>
      <c r="Z43" s="41"/>
      <c r="AA43" s="52"/>
    </row>
    <row r="44" spans="1:27" ht="74.25" customHeight="1">
      <c r="A44" s="10" t="str">
        <f>IF(K44="","",$I$6&amp;"_"&amp;ROW()-23-COUNTBLANK($K$24:K44))</f>
        <v>m_u_16</v>
      </c>
      <c r="B44" s="110" t="s">
        <v>268</v>
      </c>
      <c r="C44" s="88"/>
      <c r="D44" s="81"/>
      <c r="E44" s="133" t="s">
        <v>690</v>
      </c>
      <c r="F44" s="134"/>
      <c r="G44" s="135"/>
      <c r="H44" s="111"/>
      <c r="I44" s="88"/>
      <c r="J44" s="81"/>
      <c r="K44" s="116" t="s">
        <v>216</v>
      </c>
      <c r="L44" s="88"/>
      <c r="M44" s="81"/>
      <c r="N44" s="16"/>
      <c r="O44" s="16"/>
      <c r="P44" s="16"/>
      <c r="Q44" s="16" t="str">
        <f t="shared" ref="Q44:Q46" si="12">IF(P44&lt;&gt;"",P44,IF(O44&lt;&gt;"",O44,IF(N44&lt;&gt;"",N44,"")))</f>
        <v/>
      </c>
      <c r="R44" s="41"/>
      <c r="S44" s="41"/>
      <c r="T44" s="41"/>
      <c r="U44" s="23" t="str">
        <f t="shared" ref="U44" si="13">IF(T44&lt;&gt;"",T44,IF(S44&lt;&gt;"",S44,IF(R44&lt;&gt;"",R44,"")))</f>
        <v/>
      </c>
      <c r="V44" s="23" t="str">
        <f t="shared" ref="V44" si="14">IF(U44&lt;&gt;"",U44,IF(Q44&lt;&gt;"",Q44,""))</f>
        <v/>
      </c>
      <c r="W44" s="41"/>
      <c r="X44" s="41"/>
      <c r="Y44" s="41"/>
      <c r="Z44" s="41"/>
      <c r="AA44" s="52"/>
    </row>
    <row r="45" spans="1:27" ht="68.25" customHeight="1">
      <c r="A45" s="10" t="str">
        <f>IF(K45="","",$I$6&amp;"_"&amp;ROW()-23-COUNTBLANK($K$24:K45))</f>
        <v>m_u_17</v>
      </c>
      <c r="B45" s="110" t="s">
        <v>269</v>
      </c>
      <c r="C45" s="88"/>
      <c r="D45" s="81"/>
      <c r="E45" s="141" t="s">
        <v>691</v>
      </c>
      <c r="F45" s="142"/>
      <c r="G45" s="143"/>
      <c r="H45" s="144"/>
      <c r="I45" s="145"/>
      <c r="J45" s="146"/>
      <c r="K45" s="116" t="s">
        <v>216</v>
      </c>
      <c r="L45" s="88"/>
      <c r="M45" s="81"/>
      <c r="N45" s="16"/>
      <c r="O45" s="16"/>
      <c r="P45" s="16"/>
      <c r="Q45" s="16" t="str">
        <f t="shared" si="12"/>
        <v/>
      </c>
      <c r="R45" s="21"/>
      <c r="S45" s="21"/>
      <c r="T45" s="21"/>
      <c r="U45" s="21"/>
      <c r="V45" s="57"/>
      <c r="W45" s="57"/>
      <c r="X45" s="57"/>
      <c r="Y45" s="57"/>
      <c r="Z45" s="57"/>
      <c r="AA45" s="57"/>
    </row>
    <row r="46" spans="1:27" ht="54" customHeight="1">
      <c r="A46" s="10" t="str">
        <f>IF(K46="","",$I$6&amp;"_"&amp;ROW()-23-COUNTBLANK($K$24:K46))</f>
        <v>m_u_18</v>
      </c>
      <c r="B46" s="110" t="s">
        <v>270</v>
      </c>
      <c r="C46" s="88"/>
      <c r="D46" s="81"/>
      <c r="E46" s="141" t="s">
        <v>692</v>
      </c>
      <c r="F46" s="142"/>
      <c r="G46" s="143"/>
      <c r="H46" s="144"/>
      <c r="I46" s="145"/>
      <c r="J46" s="146"/>
      <c r="K46" s="116" t="s">
        <v>749</v>
      </c>
      <c r="L46" s="88"/>
      <c r="M46" s="81"/>
      <c r="N46" s="16"/>
      <c r="O46" s="16"/>
      <c r="P46" s="16"/>
      <c r="Q46" s="16" t="str">
        <f t="shared" si="12"/>
        <v/>
      </c>
      <c r="R46" s="21"/>
      <c r="S46" s="21"/>
      <c r="T46" s="21"/>
      <c r="U46" s="21"/>
      <c r="V46" s="57"/>
      <c r="W46" s="57"/>
      <c r="X46" s="57"/>
      <c r="Y46" s="57"/>
      <c r="Z46" s="57"/>
      <c r="AA46" s="57"/>
    </row>
    <row r="47" spans="1:27" ht="72" customHeight="1">
      <c r="A47" s="10" t="str">
        <f>IF(K47="","",$I$6&amp;"_"&amp;ROW()-23-COUNTBLANK($K$24:K47))</f>
        <v>m_u_19</v>
      </c>
      <c r="B47" s="110" t="s">
        <v>221</v>
      </c>
      <c r="C47" s="88"/>
      <c r="D47" s="81"/>
      <c r="E47" s="133" t="s">
        <v>693</v>
      </c>
      <c r="F47" s="134"/>
      <c r="G47" s="135"/>
      <c r="H47" s="111"/>
      <c r="I47" s="88"/>
      <c r="J47" s="81"/>
      <c r="K47" s="116" t="s">
        <v>271</v>
      </c>
      <c r="L47" s="88"/>
      <c r="M47" s="81"/>
      <c r="N47" s="16"/>
      <c r="O47" s="16"/>
      <c r="P47" s="16"/>
      <c r="Q47" s="16" t="str">
        <f>IF(P47&lt;&gt;"",P47,IF(O47&lt;&gt;"",O47,IF(N47&lt;&gt;"",N47,"")))</f>
        <v/>
      </c>
      <c r="R47" s="21"/>
      <c r="S47" s="21"/>
      <c r="T47" s="21"/>
      <c r="U47" s="21"/>
      <c r="V47" s="57"/>
      <c r="W47" s="57"/>
      <c r="X47" s="57"/>
      <c r="Y47" s="57"/>
      <c r="Z47" s="57"/>
      <c r="AA47" s="57"/>
    </row>
    <row r="48" spans="1:27" ht="74.25" customHeight="1">
      <c r="A48" s="10" t="str">
        <f>IF(K48="","",$I$6&amp;"_"&amp;ROW()-23-COUNTBLANK($K$24:K48))</f>
        <v>m_u_20</v>
      </c>
      <c r="B48" s="110" t="s">
        <v>274</v>
      </c>
      <c r="C48" s="88"/>
      <c r="D48" s="81"/>
      <c r="E48" s="133" t="s">
        <v>694</v>
      </c>
      <c r="F48" s="134"/>
      <c r="G48" s="135"/>
      <c r="H48" s="150" t="s">
        <v>275</v>
      </c>
      <c r="I48" s="88"/>
      <c r="J48" s="81"/>
      <c r="K48" s="116" t="s">
        <v>272</v>
      </c>
      <c r="L48" s="88"/>
      <c r="M48" s="81"/>
      <c r="N48" s="16"/>
      <c r="O48" s="16"/>
      <c r="P48" s="16"/>
      <c r="Q48" s="16" t="str">
        <f t="shared" ref="Q48:Q50" si="15">IF(P48&lt;&gt;"",P48,IF(O48&lt;&gt;"",O48,IF(N48&lt;&gt;"",N48,"")))</f>
        <v/>
      </c>
      <c r="R48" s="41"/>
      <c r="S48" s="41"/>
      <c r="T48" s="41"/>
      <c r="U48" s="23" t="str">
        <f t="shared" ref="U48" si="16">IF(T48&lt;&gt;"",T48,IF(S48&lt;&gt;"",S48,IF(R48&lt;&gt;"",R48,"")))</f>
        <v/>
      </c>
      <c r="V48" s="23" t="str">
        <f t="shared" ref="V48" si="17">IF(U48&lt;&gt;"",U48,IF(Q48&lt;&gt;"",Q48,""))</f>
        <v/>
      </c>
      <c r="W48" s="41"/>
      <c r="X48" s="41"/>
      <c r="Y48" s="41"/>
      <c r="Z48" s="41"/>
      <c r="AA48" s="52"/>
    </row>
    <row r="49" spans="1:27" ht="72.75" customHeight="1">
      <c r="A49" s="10" t="str">
        <f>IF(K49="","",$I$6&amp;"_"&amp;ROW()-23-COUNTBLANK($K$24:K49))</f>
        <v>m_u_21</v>
      </c>
      <c r="B49" s="110" t="s">
        <v>273</v>
      </c>
      <c r="C49" s="88"/>
      <c r="D49" s="81"/>
      <c r="E49" s="133" t="s">
        <v>695</v>
      </c>
      <c r="F49" s="134"/>
      <c r="G49" s="135"/>
      <c r="H49" s="111" t="s">
        <v>277</v>
      </c>
      <c r="I49" s="88"/>
      <c r="J49" s="81"/>
      <c r="K49" s="116" t="s">
        <v>278</v>
      </c>
      <c r="L49" s="88"/>
      <c r="M49" s="81"/>
      <c r="N49" s="16"/>
      <c r="O49" s="16"/>
      <c r="P49" s="16"/>
      <c r="Q49" s="16" t="str">
        <f t="shared" si="15"/>
        <v/>
      </c>
      <c r="R49" s="21"/>
      <c r="S49" s="21"/>
      <c r="T49" s="21"/>
      <c r="U49" s="21"/>
      <c r="V49" s="57"/>
      <c r="W49" s="57"/>
      <c r="X49" s="57"/>
      <c r="Y49" s="57"/>
      <c r="Z49" s="57"/>
      <c r="AA49" s="57"/>
    </row>
    <row r="50" spans="1:27" s="58" customFormat="1" ht="97.5" customHeight="1">
      <c r="A50" s="10" t="str">
        <f>IF(K50="","",$I$6&amp;"_"&amp;ROW()-23-COUNTBLANK($K$23:K50))</f>
        <v>m_u_22</v>
      </c>
      <c r="B50" s="110" t="s">
        <v>296</v>
      </c>
      <c r="C50" s="88"/>
      <c r="D50" s="81"/>
      <c r="E50" s="133" t="s">
        <v>693</v>
      </c>
      <c r="F50" s="134"/>
      <c r="G50" s="135"/>
      <c r="H50" s="111"/>
      <c r="I50" s="88"/>
      <c r="J50" s="81"/>
      <c r="K50" s="147" t="s">
        <v>498</v>
      </c>
      <c r="L50" s="145"/>
      <c r="M50" s="146"/>
      <c r="N50" s="16"/>
      <c r="O50" s="16"/>
      <c r="P50" s="16"/>
      <c r="Q50" s="16" t="str">
        <f t="shared" si="15"/>
        <v/>
      </c>
      <c r="R50" s="21"/>
      <c r="S50" s="21"/>
      <c r="T50" s="21"/>
      <c r="U50" s="21"/>
      <c r="V50" s="62"/>
      <c r="W50" s="62"/>
      <c r="X50" s="62"/>
      <c r="Y50" s="62"/>
      <c r="Z50" s="62"/>
      <c r="AA50" s="62"/>
    </row>
    <row r="51" spans="1:27" ht="338.25" customHeight="1">
      <c r="A51" s="55"/>
      <c r="B51" s="136" t="s">
        <v>696</v>
      </c>
      <c r="C51" s="137"/>
      <c r="D51" s="137"/>
      <c r="E51" s="137"/>
      <c r="F51" s="137"/>
      <c r="G51" s="137"/>
      <c r="H51" s="137"/>
      <c r="I51" s="137"/>
      <c r="J51" s="137"/>
      <c r="K51" s="137"/>
      <c r="L51" s="137"/>
      <c r="M51" s="138"/>
      <c r="N51" s="53"/>
      <c r="O51" s="53"/>
      <c r="P51" s="53"/>
      <c r="Q51" s="53"/>
      <c r="R51" s="53"/>
      <c r="S51" s="53"/>
      <c r="T51" s="53"/>
      <c r="U51" s="53"/>
      <c r="V51" s="54"/>
      <c r="W51" s="54"/>
      <c r="X51" s="54"/>
      <c r="Y51" s="54"/>
      <c r="Z51" s="54"/>
      <c r="AA51" s="54"/>
    </row>
    <row r="52" spans="1:27" ht="22.5" customHeight="1">
      <c r="A52" s="10" t="str">
        <f>IF(K52="","",$I$6&amp;"_"&amp;ROW()-23-COUNTBLANK($K$24:K52))</f>
        <v/>
      </c>
      <c r="B52" s="139" t="s">
        <v>697</v>
      </c>
      <c r="C52" s="88"/>
      <c r="D52" s="88"/>
      <c r="E52" s="88"/>
      <c r="F52" s="88"/>
      <c r="G52" s="88"/>
      <c r="H52" s="88"/>
      <c r="I52" s="88"/>
      <c r="J52" s="88"/>
      <c r="K52" s="88"/>
      <c r="L52" s="88"/>
      <c r="M52" s="88"/>
      <c r="N52" s="88"/>
      <c r="O52" s="88"/>
      <c r="P52" s="88"/>
      <c r="Q52" s="88"/>
      <c r="R52" s="88"/>
      <c r="S52" s="88"/>
      <c r="T52" s="88"/>
      <c r="U52" s="88"/>
      <c r="V52" s="88"/>
      <c r="W52" s="88"/>
      <c r="X52" s="88"/>
      <c r="Y52" s="88"/>
      <c r="Z52" s="81"/>
      <c r="AA52" s="28"/>
    </row>
    <row r="53" spans="1:27" ht="17.25" customHeight="1">
      <c r="A53" s="10" t="str">
        <f>IF(K53="","",$I$6&amp;"_"&amp;ROW()-23-COUNTBLANK($K$24:K53))</f>
        <v/>
      </c>
      <c r="B53" s="140" t="s">
        <v>228</v>
      </c>
      <c r="C53" s="88"/>
      <c r="D53" s="88"/>
      <c r="E53" s="88"/>
      <c r="F53" s="88"/>
      <c r="G53" s="88"/>
      <c r="H53" s="88"/>
      <c r="I53" s="88"/>
      <c r="J53" s="88"/>
      <c r="K53" s="88"/>
      <c r="L53" s="88"/>
      <c r="M53" s="81"/>
      <c r="N53" s="31"/>
      <c r="O53" s="31"/>
      <c r="P53" s="31"/>
      <c r="Q53" s="31"/>
      <c r="R53" s="31"/>
      <c r="S53" s="31"/>
      <c r="T53" s="31"/>
      <c r="U53" s="31"/>
      <c r="V53" s="31"/>
      <c r="W53" s="31"/>
      <c r="X53" s="31"/>
      <c r="Y53" s="31"/>
      <c r="Z53" s="31"/>
      <c r="AA53" s="52"/>
    </row>
    <row r="54" spans="1:27" ht="133.5" customHeight="1">
      <c r="A54" s="10" t="str">
        <f>IF(K54="","",$I$6&amp;"_"&amp;ROW()-23-COUNTBLANK($K$24:K54))</f>
        <v>m_u_23</v>
      </c>
      <c r="B54" s="110" t="s">
        <v>207</v>
      </c>
      <c r="C54" s="88"/>
      <c r="D54" s="81"/>
      <c r="E54" s="133" t="s">
        <v>698</v>
      </c>
      <c r="F54" s="134"/>
      <c r="G54" s="135"/>
      <c r="H54" s="111" t="s">
        <v>699</v>
      </c>
      <c r="I54" s="88"/>
      <c r="J54" s="81"/>
      <c r="K54" s="116" t="s">
        <v>230</v>
      </c>
      <c r="L54" s="88"/>
      <c r="M54" s="81"/>
      <c r="N54" s="16"/>
      <c r="O54" s="16"/>
      <c r="P54" s="16"/>
      <c r="Q54" s="16" t="str">
        <f t="shared" ref="Q54:Q58" si="18">IF(P54&lt;&gt;"",P54,IF(O54&lt;&gt;"",O54,IF(N54&lt;&gt;"",N54,"")))</f>
        <v/>
      </c>
      <c r="R54" s="21"/>
      <c r="S54" s="41"/>
      <c r="T54" s="41"/>
      <c r="U54" s="23" t="str">
        <f t="shared" ref="U54" si="19">IF(T54&lt;&gt;"",T54,IF(S54&lt;&gt;"",S54,IF(R54&lt;&gt;"",R54,"")))</f>
        <v/>
      </c>
      <c r="V54" s="23" t="str">
        <f t="shared" ref="V54" si="20">IF(U54&lt;&gt;"",U54,IF(Q54&lt;&gt;"",Q54,""))</f>
        <v/>
      </c>
      <c r="W54" s="41"/>
      <c r="X54" s="41"/>
      <c r="Y54" s="41"/>
      <c r="Z54" s="41"/>
      <c r="AA54" s="52"/>
    </row>
    <row r="55" spans="1:27" ht="84" customHeight="1">
      <c r="A55" s="10" t="str">
        <f>IF(K55="","",$I$6&amp;"_"&amp;ROW()-23-COUNTBLANK($K$24:K55))</f>
        <v>m_u_24</v>
      </c>
      <c r="B55" s="110" t="s">
        <v>231</v>
      </c>
      <c r="C55" s="88"/>
      <c r="D55" s="81"/>
      <c r="E55" s="133" t="s">
        <v>700</v>
      </c>
      <c r="F55" s="134"/>
      <c r="G55" s="135"/>
      <c r="H55" s="111" t="s">
        <v>701</v>
      </c>
      <c r="I55" s="88"/>
      <c r="J55" s="81"/>
      <c r="K55" s="116" t="s">
        <v>235</v>
      </c>
      <c r="L55" s="88"/>
      <c r="M55" s="81"/>
      <c r="N55" s="16"/>
      <c r="O55" s="16"/>
      <c r="P55" s="16"/>
      <c r="Q55" s="16" t="str">
        <f t="shared" si="18"/>
        <v/>
      </c>
      <c r="R55" s="21"/>
      <c r="S55" s="21"/>
      <c r="T55" s="21"/>
      <c r="U55" s="21"/>
      <c r="V55" s="57"/>
      <c r="W55" s="57"/>
      <c r="X55" s="57"/>
      <c r="Y55" s="57"/>
      <c r="Z55" s="57"/>
      <c r="AA55" s="57"/>
    </row>
    <row r="56" spans="1:27" ht="79.5" customHeight="1">
      <c r="A56" s="10" t="str">
        <f>IF(K56="","",$I$6&amp;"_"&amp;ROW()-23-COUNTBLANK($K$24:K56))</f>
        <v>m_u_25</v>
      </c>
      <c r="B56" s="110" t="s">
        <v>236</v>
      </c>
      <c r="C56" s="88"/>
      <c r="D56" s="81"/>
      <c r="E56" s="133" t="s">
        <v>702</v>
      </c>
      <c r="F56" s="134"/>
      <c r="G56" s="135"/>
      <c r="H56" s="111" t="s">
        <v>703</v>
      </c>
      <c r="I56" s="88"/>
      <c r="J56" s="81"/>
      <c r="K56" s="116" t="s">
        <v>239</v>
      </c>
      <c r="L56" s="88"/>
      <c r="M56" s="81"/>
      <c r="N56" s="16"/>
      <c r="O56" s="16"/>
      <c r="P56" s="16"/>
      <c r="Q56" s="16" t="str">
        <f t="shared" si="18"/>
        <v/>
      </c>
      <c r="R56" s="21"/>
      <c r="S56" s="21"/>
      <c r="T56" s="21"/>
      <c r="U56" s="21"/>
      <c r="V56" s="57"/>
      <c r="W56" s="57"/>
      <c r="X56" s="57"/>
      <c r="Y56" s="57"/>
      <c r="Z56" s="57"/>
      <c r="AA56" s="57"/>
    </row>
    <row r="57" spans="1:27" ht="84" customHeight="1">
      <c r="A57" s="10" t="str">
        <f>IF(K57="","",$I$6&amp;"_"&amp;ROW()-23-COUNTBLANK($K$24:K57))</f>
        <v>m_u_26</v>
      </c>
      <c r="B57" s="110" t="s">
        <v>221</v>
      </c>
      <c r="C57" s="88"/>
      <c r="D57" s="81"/>
      <c r="E57" s="133" t="s">
        <v>704</v>
      </c>
      <c r="F57" s="134"/>
      <c r="G57" s="135"/>
      <c r="H57" s="111" t="s">
        <v>705</v>
      </c>
      <c r="I57" s="88"/>
      <c r="J57" s="81"/>
      <c r="K57" s="116" t="s">
        <v>242</v>
      </c>
      <c r="L57" s="88"/>
      <c r="M57" s="81"/>
      <c r="N57" s="16"/>
      <c r="O57" s="16"/>
      <c r="P57" s="16"/>
      <c r="Q57" s="16" t="str">
        <f t="shared" si="18"/>
        <v/>
      </c>
      <c r="R57" s="21"/>
      <c r="S57" s="21"/>
      <c r="T57" s="21"/>
      <c r="U57" s="21"/>
      <c r="V57" s="57"/>
      <c r="W57" s="57"/>
      <c r="X57" s="57"/>
      <c r="Y57" s="57"/>
      <c r="Z57" s="57"/>
      <c r="AA57" s="57"/>
    </row>
    <row r="58" spans="1:27" ht="79.5" customHeight="1">
      <c r="A58" s="10" t="str">
        <f>IF(K58="","",$I$6&amp;"_"&amp;ROW()-23-COUNTBLANK($K$24:K58))</f>
        <v>m_u_27</v>
      </c>
      <c r="B58" s="110" t="s">
        <v>243</v>
      </c>
      <c r="C58" s="88"/>
      <c r="D58" s="81"/>
      <c r="E58" s="133" t="s">
        <v>706</v>
      </c>
      <c r="F58" s="134"/>
      <c r="G58" s="135"/>
      <c r="H58" s="111" t="s">
        <v>707</v>
      </c>
      <c r="I58" s="88"/>
      <c r="J58" s="81"/>
      <c r="K58" s="116" t="s">
        <v>246</v>
      </c>
      <c r="L58" s="88"/>
      <c r="M58" s="81"/>
      <c r="N58" s="16"/>
      <c r="O58" s="16"/>
      <c r="P58" s="16"/>
      <c r="Q58" s="16" t="str">
        <f t="shared" si="18"/>
        <v/>
      </c>
      <c r="R58" s="21"/>
      <c r="S58" s="21"/>
      <c r="T58" s="21"/>
      <c r="U58" s="21"/>
      <c r="V58" s="57"/>
      <c r="W58" s="57"/>
      <c r="X58" s="57"/>
      <c r="Y58" s="57"/>
      <c r="Z58" s="57"/>
      <c r="AA58" s="57"/>
    </row>
    <row r="59" spans="1:27" ht="17.25" customHeight="1">
      <c r="A59" s="10" t="str">
        <f>IF(K59="","",$I$6&amp;"_"&amp;ROW()-23-COUNTBLANK($K$24:K59))</f>
        <v/>
      </c>
      <c r="B59" s="140" t="s">
        <v>259</v>
      </c>
      <c r="C59" s="88"/>
      <c r="D59" s="88"/>
      <c r="E59" s="88"/>
      <c r="F59" s="88"/>
      <c r="G59" s="88"/>
      <c r="H59" s="88"/>
      <c r="I59" s="88"/>
      <c r="J59" s="88"/>
      <c r="K59" s="88"/>
      <c r="L59" s="88"/>
      <c r="M59" s="81"/>
      <c r="N59" s="31"/>
      <c r="O59" s="31"/>
      <c r="P59" s="31"/>
      <c r="Q59" s="31"/>
      <c r="R59" s="31"/>
      <c r="S59" s="31"/>
      <c r="T59" s="31"/>
      <c r="U59" s="31"/>
      <c r="V59" s="31"/>
      <c r="W59" s="31"/>
      <c r="X59" s="31"/>
      <c r="Y59" s="31"/>
      <c r="Z59" s="31"/>
      <c r="AA59" s="52"/>
    </row>
    <row r="60" spans="1:27" ht="165" customHeight="1">
      <c r="A60" s="10" t="str">
        <f>IF(K60="","",$I$6&amp;"_"&amp;ROW()-23-COUNTBLANK($K$24:K60))</f>
        <v>m_u_28</v>
      </c>
      <c r="B60" s="110" t="s">
        <v>207</v>
      </c>
      <c r="C60" s="88"/>
      <c r="D60" s="81"/>
      <c r="E60" s="133" t="s">
        <v>708</v>
      </c>
      <c r="F60" s="134"/>
      <c r="G60" s="135"/>
      <c r="H60" s="111" t="s">
        <v>709</v>
      </c>
      <c r="I60" s="88"/>
      <c r="J60" s="81"/>
      <c r="K60" s="116" t="s">
        <v>263</v>
      </c>
      <c r="L60" s="88"/>
      <c r="M60" s="81"/>
      <c r="N60" s="16"/>
      <c r="O60" s="16"/>
      <c r="P60" s="16"/>
      <c r="Q60" s="16" t="str">
        <f t="shared" ref="Q60:Q64" si="21">IF(P60&lt;&gt;"",P60,IF(O60&lt;&gt;"",O60,IF(N60&lt;&gt;"",N60,"")))</f>
        <v/>
      </c>
      <c r="R60" s="21"/>
      <c r="S60" s="41"/>
      <c r="T60" s="41"/>
      <c r="U60" s="23" t="str">
        <f t="shared" ref="U60" si="22">IF(T60&lt;&gt;"",T60,IF(S60&lt;&gt;"",S60,IF(R60&lt;&gt;"",R60,"")))</f>
        <v/>
      </c>
      <c r="V60" s="23" t="str">
        <f t="shared" ref="V60" si="23">IF(U60&lt;&gt;"",U60,IF(Q60&lt;&gt;"",Q60,""))</f>
        <v/>
      </c>
      <c r="W60" s="41"/>
      <c r="X60" s="41"/>
      <c r="Y60" s="41"/>
      <c r="Z60" s="41"/>
      <c r="AA60" s="52"/>
    </row>
    <row r="61" spans="1:27" ht="84" customHeight="1">
      <c r="A61" s="10" t="str">
        <f>IF(K61="","",$I$6&amp;"_"&amp;ROW()-23-COUNTBLANK($K$24:K61))</f>
        <v>m_u_29</v>
      </c>
      <c r="B61" s="110" t="s">
        <v>260</v>
      </c>
      <c r="C61" s="88"/>
      <c r="D61" s="81"/>
      <c r="E61" s="133" t="s">
        <v>710</v>
      </c>
      <c r="F61" s="134"/>
      <c r="G61" s="135"/>
      <c r="H61" s="111" t="s">
        <v>711</v>
      </c>
      <c r="I61" s="88"/>
      <c r="J61" s="81"/>
      <c r="K61" s="116" t="s">
        <v>264</v>
      </c>
      <c r="L61" s="88"/>
      <c r="M61" s="81"/>
      <c r="N61" s="16"/>
      <c r="O61" s="16"/>
      <c r="P61" s="16"/>
      <c r="Q61" s="16" t="str">
        <f t="shared" si="21"/>
        <v/>
      </c>
      <c r="R61" s="21"/>
      <c r="S61" s="21"/>
      <c r="T61" s="21"/>
      <c r="U61" s="21"/>
      <c r="V61" s="57"/>
      <c r="W61" s="57"/>
      <c r="X61" s="57"/>
      <c r="Y61" s="57"/>
      <c r="Z61" s="57"/>
      <c r="AA61" s="57"/>
    </row>
    <row r="62" spans="1:27" ht="79.5" customHeight="1">
      <c r="A62" s="10" t="str">
        <f>IF(K62="","",$I$6&amp;"_"&amp;ROW()-23-COUNTBLANK($K$24:K62))</f>
        <v>m_u_30</v>
      </c>
      <c r="B62" s="110" t="s">
        <v>261</v>
      </c>
      <c r="C62" s="88"/>
      <c r="D62" s="81"/>
      <c r="E62" s="133" t="s">
        <v>712</v>
      </c>
      <c r="F62" s="134"/>
      <c r="G62" s="135"/>
      <c r="H62" s="111" t="s">
        <v>713</v>
      </c>
      <c r="I62" s="88"/>
      <c r="J62" s="81"/>
      <c r="K62" s="116" t="s">
        <v>262</v>
      </c>
      <c r="L62" s="88"/>
      <c r="M62" s="81"/>
      <c r="N62" s="16"/>
      <c r="O62" s="16"/>
      <c r="P62" s="16"/>
      <c r="Q62" s="16" t="str">
        <f t="shared" si="21"/>
        <v/>
      </c>
      <c r="R62" s="21"/>
      <c r="S62" s="21"/>
      <c r="T62" s="21"/>
      <c r="U62" s="21"/>
      <c r="V62" s="57"/>
      <c r="W62" s="57"/>
      <c r="X62" s="57"/>
      <c r="Y62" s="57"/>
      <c r="Z62" s="57"/>
      <c r="AA62" s="57"/>
    </row>
    <row r="63" spans="1:27" ht="114" customHeight="1">
      <c r="A63" s="10" t="str">
        <f>IF(K63="","",$I$6&amp;"_"&amp;ROW()-23-COUNTBLANK($K$24:K63))</f>
        <v>m_u_31</v>
      </c>
      <c r="B63" s="110" t="s">
        <v>221</v>
      </c>
      <c r="C63" s="88"/>
      <c r="D63" s="81"/>
      <c r="E63" s="133" t="s">
        <v>714</v>
      </c>
      <c r="F63" s="134"/>
      <c r="G63" s="135"/>
      <c r="H63" s="111" t="s">
        <v>715</v>
      </c>
      <c r="I63" s="88"/>
      <c r="J63" s="81"/>
      <c r="K63" s="116" t="s">
        <v>669</v>
      </c>
      <c r="L63" s="88"/>
      <c r="M63" s="81"/>
      <c r="N63" s="16"/>
      <c r="O63" s="16"/>
      <c r="P63" s="16"/>
      <c r="Q63" s="16" t="str">
        <f t="shared" si="21"/>
        <v/>
      </c>
      <c r="R63" s="21"/>
      <c r="S63" s="21"/>
      <c r="T63" s="21"/>
      <c r="U63" s="21"/>
      <c r="V63" s="57"/>
      <c r="W63" s="57"/>
      <c r="X63" s="57"/>
      <c r="Y63" s="57"/>
      <c r="Z63" s="57"/>
      <c r="AA63" s="57"/>
    </row>
    <row r="64" spans="1:27" ht="79.5" customHeight="1">
      <c r="A64" s="10" t="str">
        <f>IF(K64="","",$I$6&amp;"_"&amp;ROW()-23-COUNTBLANK($K$24:K64))</f>
        <v>m_u_32</v>
      </c>
      <c r="B64" s="110" t="s">
        <v>243</v>
      </c>
      <c r="C64" s="88"/>
      <c r="D64" s="81"/>
      <c r="E64" s="133" t="s">
        <v>716</v>
      </c>
      <c r="F64" s="134"/>
      <c r="G64" s="135"/>
      <c r="H64" s="111" t="s">
        <v>717</v>
      </c>
      <c r="I64" s="88"/>
      <c r="J64" s="81"/>
      <c r="K64" s="116" t="s">
        <v>265</v>
      </c>
      <c r="L64" s="88"/>
      <c r="M64" s="81"/>
      <c r="N64" s="16"/>
      <c r="O64" s="16"/>
      <c r="P64" s="16"/>
      <c r="Q64" s="16" t="str">
        <f t="shared" si="21"/>
        <v/>
      </c>
      <c r="R64" s="21"/>
      <c r="S64" s="21"/>
      <c r="T64" s="21"/>
      <c r="U64" s="21"/>
      <c r="V64" s="57"/>
      <c r="W64" s="57"/>
      <c r="X64" s="57"/>
      <c r="Y64" s="57"/>
      <c r="Z64" s="57"/>
      <c r="AA64" s="57"/>
    </row>
    <row r="65" spans="1:27" ht="17.25" customHeight="1">
      <c r="A65" s="10" t="str">
        <f>IF(K65="","",$I$6&amp;"_"&amp;ROW()-23-COUNTBLANK($K$24:K65))</f>
        <v/>
      </c>
      <c r="B65" s="140" t="s">
        <v>672</v>
      </c>
      <c r="C65" s="88"/>
      <c r="D65" s="88"/>
      <c r="E65" s="88"/>
      <c r="F65" s="88"/>
      <c r="G65" s="88"/>
      <c r="H65" s="88"/>
      <c r="I65" s="88"/>
      <c r="J65" s="88"/>
      <c r="K65" s="88"/>
      <c r="L65" s="88"/>
      <c r="M65" s="81"/>
      <c r="N65" s="31"/>
      <c r="O65" s="31"/>
      <c r="P65" s="31"/>
      <c r="Q65" s="31"/>
      <c r="R65" s="31"/>
      <c r="S65" s="31"/>
      <c r="T65" s="31"/>
      <c r="U65" s="31"/>
      <c r="V65" s="31"/>
      <c r="W65" s="31"/>
      <c r="X65" s="31"/>
      <c r="Y65" s="31"/>
      <c r="Z65" s="31"/>
      <c r="AA65" s="52"/>
    </row>
    <row r="66" spans="1:27" ht="162" customHeight="1">
      <c r="A66" s="10" t="str">
        <f>IF(K66="","",$I$6&amp;"_"&amp;ROW()-23-COUNTBLANK($K$24:K66))</f>
        <v>m_u_33</v>
      </c>
      <c r="B66" s="110" t="s">
        <v>207</v>
      </c>
      <c r="C66" s="88"/>
      <c r="D66" s="81"/>
      <c r="E66" s="133" t="s">
        <v>718</v>
      </c>
      <c r="F66" s="134"/>
      <c r="G66" s="135"/>
      <c r="H66" s="111" t="s">
        <v>719</v>
      </c>
      <c r="I66" s="88"/>
      <c r="J66" s="81"/>
      <c r="K66" s="116" t="s">
        <v>675</v>
      </c>
      <c r="L66" s="88"/>
      <c r="M66" s="81"/>
      <c r="N66" s="16"/>
      <c r="O66" s="16"/>
      <c r="P66" s="16"/>
      <c r="Q66" s="16" t="str">
        <f t="shared" ref="Q66:Q70" si="24">IF(P66&lt;&gt;"",P66,IF(O66&lt;&gt;"",O66,IF(N66&lt;&gt;"",N66,"")))</f>
        <v/>
      </c>
      <c r="R66" s="21"/>
      <c r="S66" s="41"/>
      <c r="T66" s="41"/>
      <c r="U66" s="23" t="str">
        <f t="shared" ref="U66" si="25">IF(T66&lt;&gt;"",T66,IF(S66&lt;&gt;"",S66,IF(R66&lt;&gt;"",R66,"")))</f>
        <v/>
      </c>
      <c r="V66" s="23" t="str">
        <f t="shared" ref="V66" si="26">IF(U66&lt;&gt;"",U66,IF(Q66&lt;&gt;"",Q66,""))</f>
        <v/>
      </c>
      <c r="W66" s="41"/>
      <c r="X66" s="41"/>
      <c r="Y66" s="41"/>
      <c r="Z66" s="41"/>
      <c r="AA66" s="52"/>
    </row>
    <row r="67" spans="1:27" ht="84" customHeight="1">
      <c r="A67" s="10" t="str">
        <f>IF(K67="","",$I$6&amp;"_"&amp;ROW()-23-COUNTBLANK($K$24:K67))</f>
        <v>m_u_34</v>
      </c>
      <c r="B67" s="110" t="s">
        <v>676</v>
      </c>
      <c r="C67" s="88"/>
      <c r="D67" s="81"/>
      <c r="E67" s="133" t="s">
        <v>720</v>
      </c>
      <c r="F67" s="134"/>
      <c r="G67" s="135"/>
      <c r="H67" s="111" t="s">
        <v>721</v>
      </c>
      <c r="I67" s="88"/>
      <c r="J67" s="81"/>
      <c r="K67" s="116" t="s">
        <v>264</v>
      </c>
      <c r="L67" s="88"/>
      <c r="M67" s="81"/>
      <c r="N67" s="16"/>
      <c r="O67" s="16"/>
      <c r="P67" s="16"/>
      <c r="Q67" s="16" t="str">
        <f t="shared" si="24"/>
        <v/>
      </c>
      <c r="R67" s="21"/>
      <c r="S67" s="21"/>
      <c r="T67" s="21"/>
      <c r="U67" s="21"/>
      <c r="V67" s="57"/>
      <c r="W67" s="57"/>
      <c r="X67" s="57"/>
      <c r="Y67" s="57"/>
      <c r="Z67" s="57"/>
      <c r="AA67" s="57"/>
    </row>
    <row r="68" spans="1:27" ht="79.5" customHeight="1">
      <c r="A68" s="10" t="str">
        <f>IF(K68="","",$I$6&amp;"_"&amp;ROW()-23-COUNTBLANK($K$24:K68))</f>
        <v>m_u_35</v>
      </c>
      <c r="B68" s="110" t="s">
        <v>679</v>
      </c>
      <c r="C68" s="88"/>
      <c r="D68" s="81"/>
      <c r="E68" s="133" t="s">
        <v>722</v>
      </c>
      <c r="F68" s="134"/>
      <c r="G68" s="135"/>
      <c r="H68" s="111" t="s">
        <v>723</v>
      </c>
      <c r="I68" s="88"/>
      <c r="J68" s="81"/>
      <c r="K68" s="116" t="s">
        <v>682</v>
      </c>
      <c r="L68" s="88"/>
      <c r="M68" s="81"/>
      <c r="N68" s="16"/>
      <c r="O68" s="16"/>
      <c r="P68" s="16"/>
      <c r="Q68" s="16" t="str">
        <f t="shared" si="24"/>
        <v/>
      </c>
      <c r="R68" s="21"/>
      <c r="S68" s="21"/>
      <c r="T68" s="21"/>
      <c r="U68" s="21"/>
      <c r="V68" s="57"/>
      <c r="W68" s="57"/>
      <c r="X68" s="57"/>
      <c r="Y68" s="57"/>
      <c r="Z68" s="57"/>
      <c r="AA68" s="57"/>
    </row>
    <row r="69" spans="1:27" ht="108" customHeight="1">
      <c r="A69" s="10" t="str">
        <f>IF(K69="","",$I$6&amp;"_"&amp;ROW()-23-COUNTBLANK($K$24:K69))</f>
        <v>m_u_36</v>
      </c>
      <c r="B69" s="110" t="s">
        <v>221</v>
      </c>
      <c r="C69" s="88"/>
      <c r="D69" s="81"/>
      <c r="E69" s="133" t="s">
        <v>724</v>
      </c>
      <c r="F69" s="134"/>
      <c r="G69" s="135"/>
      <c r="H69" s="111" t="s">
        <v>725</v>
      </c>
      <c r="I69" s="88"/>
      <c r="J69" s="81"/>
      <c r="K69" s="116" t="s">
        <v>669</v>
      </c>
      <c r="L69" s="88"/>
      <c r="M69" s="81"/>
      <c r="N69" s="16"/>
      <c r="O69" s="16"/>
      <c r="P69" s="16"/>
      <c r="Q69" s="16" t="str">
        <f t="shared" si="24"/>
        <v/>
      </c>
      <c r="R69" s="21"/>
      <c r="S69" s="21"/>
      <c r="T69" s="21"/>
      <c r="U69" s="21"/>
      <c r="V69" s="57"/>
      <c r="W69" s="57"/>
      <c r="X69" s="57"/>
      <c r="Y69" s="57"/>
      <c r="Z69" s="57"/>
      <c r="AA69" s="57"/>
    </row>
    <row r="70" spans="1:27" ht="79.5" customHeight="1">
      <c r="A70" s="10" t="str">
        <f>IF(K70="","",$I$6&amp;"_"&amp;ROW()-23-COUNTBLANK($K$24:K70))</f>
        <v>m_u_37</v>
      </c>
      <c r="B70" s="110" t="s">
        <v>243</v>
      </c>
      <c r="C70" s="88"/>
      <c r="D70" s="81"/>
      <c r="E70" s="133" t="s">
        <v>726</v>
      </c>
      <c r="F70" s="134"/>
      <c r="G70" s="135"/>
      <c r="H70" s="111" t="s">
        <v>727</v>
      </c>
      <c r="I70" s="88"/>
      <c r="J70" s="81"/>
      <c r="K70" s="116" t="s">
        <v>687</v>
      </c>
      <c r="L70" s="88"/>
      <c r="M70" s="81"/>
      <c r="N70" s="16"/>
      <c r="O70" s="16"/>
      <c r="P70" s="16"/>
      <c r="Q70" s="16" t="str">
        <f t="shared" si="24"/>
        <v/>
      </c>
      <c r="R70" s="21"/>
      <c r="S70" s="21"/>
      <c r="T70" s="21"/>
      <c r="U70" s="21"/>
      <c r="V70" s="57"/>
      <c r="W70" s="57"/>
      <c r="X70" s="57"/>
      <c r="Y70" s="57"/>
      <c r="Z70" s="57"/>
      <c r="AA70" s="57"/>
    </row>
    <row r="71" spans="1:27" ht="17.25" customHeight="1">
      <c r="A71" s="10" t="str">
        <f>IF(K71="","",$I$6&amp;"_"&amp;ROW()-23-COUNTBLANK($K$24:K71))</f>
        <v/>
      </c>
      <c r="B71" s="140" t="s">
        <v>266</v>
      </c>
      <c r="C71" s="88"/>
      <c r="D71" s="88"/>
      <c r="E71" s="88"/>
      <c r="F71" s="88"/>
      <c r="G71" s="88"/>
      <c r="H71" s="88"/>
      <c r="I71" s="88"/>
      <c r="J71" s="88"/>
      <c r="K71" s="88"/>
      <c r="L71" s="88"/>
      <c r="M71" s="81"/>
      <c r="N71" s="31"/>
      <c r="O71" s="31"/>
      <c r="P71" s="31"/>
      <c r="Q71" s="31"/>
      <c r="R71" s="31"/>
      <c r="S71" s="31"/>
      <c r="T71" s="31"/>
      <c r="U71" s="31"/>
      <c r="V71" s="31"/>
      <c r="W71" s="31"/>
      <c r="X71" s="31"/>
      <c r="Y71" s="31"/>
      <c r="Z71" s="31"/>
      <c r="AA71" s="52"/>
    </row>
    <row r="72" spans="1:27" ht="141" customHeight="1">
      <c r="A72" s="10" t="str">
        <f>IF(K72="","",$I$6&amp;"_"&amp;ROW()-23-COUNTBLANK($K$24:K72))</f>
        <v>m_u_38</v>
      </c>
      <c r="B72" s="110" t="s">
        <v>207</v>
      </c>
      <c r="C72" s="88"/>
      <c r="D72" s="81"/>
      <c r="E72" s="133" t="s">
        <v>728</v>
      </c>
      <c r="F72" s="134"/>
      <c r="G72" s="135"/>
      <c r="H72" s="111"/>
      <c r="I72" s="88"/>
      <c r="J72" s="81"/>
      <c r="K72" s="116" t="s">
        <v>267</v>
      </c>
      <c r="L72" s="88"/>
      <c r="M72" s="81"/>
      <c r="N72" s="16"/>
      <c r="O72" s="16"/>
      <c r="P72" s="16"/>
      <c r="Q72" s="16" t="str">
        <f>IF(P72&lt;&gt;"",P72,IF(O72&lt;&gt;"",O72,IF(N72&lt;&gt;"",N72,"")))</f>
        <v/>
      </c>
      <c r="R72" s="21"/>
      <c r="S72" s="21"/>
      <c r="T72" s="21"/>
      <c r="U72" s="21"/>
      <c r="V72" s="57"/>
      <c r="W72" s="57"/>
      <c r="X72" s="57"/>
      <c r="Y72" s="57"/>
      <c r="Z72" s="57"/>
      <c r="AA72" s="57"/>
    </row>
    <row r="73" spans="1:27" ht="74.25" customHeight="1">
      <c r="A73" s="10" t="str">
        <f>IF(K73="","",$I$6&amp;"_"&amp;ROW()-23-COUNTBLANK($K$24:K73))</f>
        <v>m_u_39</v>
      </c>
      <c r="B73" s="110" t="s">
        <v>276</v>
      </c>
      <c r="C73" s="88"/>
      <c r="D73" s="81"/>
      <c r="E73" s="133" t="s">
        <v>729</v>
      </c>
      <c r="F73" s="134"/>
      <c r="G73" s="135"/>
      <c r="H73" s="111"/>
      <c r="I73" s="88"/>
      <c r="J73" s="81"/>
      <c r="K73" s="116" t="s">
        <v>748</v>
      </c>
      <c r="L73" s="88"/>
      <c r="M73" s="81"/>
      <c r="N73" s="16"/>
      <c r="O73" s="16"/>
      <c r="P73" s="16"/>
      <c r="Q73" s="16" t="str">
        <f t="shared" ref="Q73:Q76" si="27">IF(P73&lt;&gt;"",P73,IF(O73&lt;&gt;"",O73,IF(N73&lt;&gt;"",N73,"")))</f>
        <v/>
      </c>
      <c r="R73" s="41"/>
      <c r="S73" s="41"/>
      <c r="T73" s="41"/>
      <c r="U73" s="23" t="str">
        <f t="shared" ref="U73:U74" si="28">IF(T73&lt;&gt;"",T73,IF(S73&lt;&gt;"",S73,IF(R73&lt;&gt;"",R73,"")))</f>
        <v/>
      </c>
      <c r="V73" s="23" t="str">
        <f t="shared" ref="V73:V74" si="29">IF(U73&lt;&gt;"",U73,IF(Q73&lt;&gt;"",Q73,""))</f>
        <v/>
      </c>
      <c r="W73" s="41"/>
      <c r="X73" s="41"/>
      <c r="Y73" s="41"/>
      <c r="Z73" s="41"/>
      <c r="AA73" s="52"/>
    </row>
    <row r="74" spans="1:27" ht="74.25" customHeight="1">
      <c r="A74" s="10" t="str">
        <f>IF(K74="","",$I$6&amp;"_"&amp;ROW()-23-COUNTBLANK($K$24:K74))</f>
        <v>m_u_40</v>
      </c>
      <c r="B74" s="110" t="s">
        <v>268</v>
      </c>
      <c r="C74" s="88"/>
      <c r="D74" s="81"/>
      <c r="E74" s="133" t="s">
        <v>730</v>
      </c>
      <c r="F74" s="134"/>
      <c r="G74" s="135"/>
      <c r="H74" s="111"/>
      <c r="I74" s="88"/>
      <c r="J74" s="81"/>
      <c r="K74" s="116" t="s">
        <v>301</v>
      </c>
      <c r="L74" s="88"/>
      <c r="M74" s="81"/>
      <c r="N74" s="16"/>
      <c r="O74" s="16"/>
      <c r="P74" s="16"/>
      <c r="Q74" s="16" t="str">
        <f t="shared" si="27"/>
        <v/>
      </c>
      <c r="R74" s="41"/>
      <c r="S74" s="41"/>
      <c r="T74" s="41"/>
      <c r="U74" s="23" t="str">
        <f t="shared" si="28"/>
        <v/>
      </c>
      <c r="V74" s="23" t="str">
        <f t="shared" si="29"/>
        <v/>
      </c>
      <c r="W74" s="41"/>
      <c r="X74" s="41"/>
      <c r="Y74" s="41"/>
      <c r="Z74" s="41"/>
      <c r="AA74" s="52"/>
    </row>
    <row r="75" spans="1:27" ht="68.25" customHeight="1">
      <c r="A75" s="10" t="str">
        <f>IF(K75="","",$I$6&amp;"_"&amp;ROW()-23-COUNTBLANK($K$24:K75))</f>
        <v>m_u_41</v>
      </c>
      <c r="B75" s="110" t="s">
        <v>269</v>
      </c>
      <c r="C75" s="88"/>
      <c r="D75" s="81"/>
      <c r="E75" s="141" t="s">
        <v>731</v>
      </c>
      <c r="F75" s="142"/>
      <c r="G75" s="143"/>
      <c r="H75" s="144"/>
      <c r="I75" s="145"/>
      <c r="J75" s="146"/>
      <c r="K75" s="116" t="s">
        <v>301</v>
      </c>
      <c r="L75" s="88"/>
      <c r="M75" s="81"/>
      <c r="N75" s="16"/>
      <c r="O75" s="16"/>
      <c r="P75" s="16"/>
      <c r="Q75" s="16" t="str">
        <f t="shared" si="27"/>
        <v/>
      </c>
      <c r="R75" s="21"/>
      <c r="S75" s="21"/>
      <c r="T75" s="21"/>
      <c r="U75" s="21"/>
      <c r="V75" s="57"/>
      <c r="W75" s="57"/>
      <c r="X75" s="57"/>
      <c r="Y75" s="57"/>
      <c r="Z75" s="57"/>
      <c r="AA75" s="57"/>
    </row>
    <row r="76" spans="1:27" ht="66.75" customHeight="1">
      <c r="A76" s="10" t="str">
        <f>IF(K76="","",$I$6&amp;"_"&amp;ROW()-23-COUNTBLANK($K$24:K76))</f>
        <v>m_u_42</v>
      </c>
      <c r="B76" s="110" t="s">
        <v>270</v>
      </c>
      <c r="C76" s="88"/>
      <c r="D76" s="81"/>
      <c r="E76" s="141" t="s">
        <v>732</v>
      </c>
      <c r="F76" s="142"/>
      <c r="G76" s="143"/>
      <c r="H76" s="144"/>
      <c r="I76" s="145"/>
      <c r="J76" s="146"/>
      <c r="K76" s="116" t="s">
        <v>749</v>
      </c>
      <c r="L76" s="88"/>
      <c r="M76" s="81"/>
      <c r="N76" s="16"/>
      <c r="O76" s="16"/>
      <c r="P76" s="16"/>
      <c r="Q76" s="16" t="str">
        <f t="shared" si="27"/>
        <v/>
      </c>
      <c r="R76" s="21"/>
      <c r="S76" s="21"/>
      <c r="T76" s="21"/>
      <c r="U76" s="21"/>
      <c r="V76" s="57"/>
      <c r="W76" s="57"/>
      <c r="X76" s="57"/>
      <c r="Y76" s="57"/>
      <c r="Z76" s="57"/>
      <c r="AA76" s="57"/>
    </row>
    <row r="77" spans="1:27" ht="72" customHeight="1">
      <c r="A77" s="10" t="str">
        <f>IF(K77="","",$I$6&amp;"_"&amp;ROW()-23-COUNTBLANK($K$24:K77))</f>
        <v>m_u_43</v>
      </c>
      <c r="B77" s="110" t="s">
        <v>221</v>
      </c>
      <c r="C77" s="88"/>
      <c r="D77" s="81"/>
      <c r="E77" s="133" t="s">
        <v>733</v>
      </c>
      <c r="F77" s="134"/>
      <c r="G77" s="135"/>
      <c r="H77" s="111"/>
      <c r="I77" s="88"/>
      <c r="J77" s="81"/>
      <c r="K77" s="116" t="s">
        <v>302</v>
      </c>
      <c r="L77" s="88"/>
      <c r="M77" s="81"/>
      <c r="N77" s="16"/>
      <c r="O77" s="16"/>
      <c r="P77" s="16"/>
      <c r="Q77" s="16" t="str">
        <f>IF(P77&lt;&gt;"",P77,IF(O77&lt;&gt;"",O77,IF(N77&lt;&gt;"",N77,"")))</f>
        <v/>
      </c>
      <c r="R77" s="21"/>
      <c r="S77" s="21"/>
      <c r="T77" s="21"/>
      <c r="U77" s="21"/>
      <c r="V77" s="57"/>
      <c r="W77" s="57"/>
      <c r="X77" s="57"/>
      <c r="Y77" s="57"/>
      <c r="Z77" s="57"/>
      <c r="AA77" s="57"/>
    </row>
    <row r="78" spans="1:27" ht="74.25" customHeight="1">
      <c r="A78" s="10" t="str">
        <f>IF(K78="","",$I$6&amp;"_"&amp;ROW()-23-COUNTBLANK($K$24:K78))</f>
        <v>m_u_44</v>
      </c>
      <c r="B78" s="110" t="s">
        <v>274</v>
      </c>
      <c r="C78" s="88"/>
      <c r="D78" s="81"/>
      <c r="E78" s="133" t="s">
        <v>734</v>
      </c>
      <c r="F78" s="134"/>
      <c r="G78" s="135"/>
      <c r="H78" s="150" t="s">
        <v>275</v>
      </c>
      <c r="I78" s="88"/>
      <c r="J78" s="81"/>
      <c r="K78" s="116" t="s">
        <v>272</v>
      </c>
      <c r="L78" s="88"/>
      <c r="M78" s="81"/>
      <c r="N78" s="16"/>
      <c r="O78" s="16"/>
      <c r="P78" s="16"/>
      <c r="Q78" s="16" t="str">
        <f t="shared" ref="Q78:Q81" si="30">IF(P78&lt;&gt;"",P78,IF(O78&lt;&gt;"",O78,IF(N78&lt;&gt;"",N78,"")))</f>
        <v/>
      </c>
      <c r="R78" s="41"/>
      <c r="S78" s="41"/>
      <c r="T78" s="41"/>
      <c r="U78" s="23" t="str">
        <f t="shared" ref="U78" si="31">IF(T78&lt;&gt;"",T78,IF(S78&lt;&gt;"",S78,IF(R78&lt;&gt;"",R78,"")))</f>
        <v/>
      </c>
      <c r="V78" s="23" t="str">
        <f t="shared" ref="V78" si="32">IF(U78&lt;&gt;"",U78,IF(Q78&lt;&gt;"",Q78,""))</f>
        <v/>
      </c>
      <c r="W78" s="41"/>
      <c r="X78" s="41"/>
      <c r="Y78" s="41"/>
      <c r="Z78" s="41"/>
      <c r="AA78" s="52"/>
    </row>
    <row r="79" spans="1:27" ht="72.75" customHeight="1">
      <c r="A79" s="10" t="str">
        <f>IF(K79="","",$I$6&amp;"_"&amp;ROW()-23-COUNTBLANK($K$24:K79))</f>
        <v>m_u_45</v>
      </c>
      <c r="B79" s="110" t="s">
        <v>280</v>
      </c>
      <c r="C79" s="88"/>
      <c r="D79" s="81"/>
      <c r="E79" s="133" t="s">
        <v>735</v>
      </c>
      <c r="F79" s="134"/>
      <c r="G79" s="135"/>
      <c r="H79" s="111" t="s">
        <v>279</v>
      </c>
      <c r="I79" s="88"/>
      <c r="J79" s="81"/>
      <c r="K79" s="116" t="s">
        <v>278</v>
      </c>
      <c r="L79" s="88"/>
      <c r="M79" s="81"/>
      <c r="N79" s="16"/>
      <c r="O79" s="16"/>
      <c r="P79" s="16"/>
      <c r="Q79" s="16" t="str">
        <f t="shared" ref="Q79" si="33">IF(P79&lt;&gt;"",P79,IF(O79&lt;&gt;"",O79,IF(N79&lt;&gt;"",N79,"")))</f>
        <v/>
      </c>
      <c r="R79" s="21"/>
      <c r="S79" s="21"/>
      <c r="T79" s="21"/>
      <c r="U79" s="21"/>
      <c r="V79" s="57"/>
      <c r="W79" s="57"/>
      <c r="X79" s="57"/>
      <c r="Y79" s="57"/>
      <c r="Z79" s="57"/>
      <c r="AA79" s="57"/>
    </row>
    <row r="80" spans="1:27" ht="72.75" customHeight="1">
      <c r="A80" s="10" t="str">
        <f>IF(K80="","",$I$6&amp;"_"&amp;ROW()-23-COUNTBLANK($K$24:K80))</f>
        <v>m_u_46</v>
      </c>
      <c r="B80" s="110" t="s">
        <v>281</v>
      </c>
      <c r="C80" s="88"/>
      <c r="D80" s="81"/>
      <c r="E80" s="133" t="s">
        <v>736</v>
      </c>
      <c r="F80" s="134"/>
      <c r="G80" s="135"/>
      <c r="H80" s="111"/>
      <c r="I80" s="88"/>
      <c r="J80" s="81"/>
      <c r="K80" s="116" t="s">
        <v>212</v>
      </c>
      <c r="L80" s="88"/>
      <c r="M80" s="81"/>
      <c r="N80" s="16"/>
      <c r="O80" s="16"/>
      <c r="P80" s="16"/>
      <c r="Q80" s="16" t="str">
        <f t="shared" si="30"/>
        <v/>
      </c>
      <c r="R80" s="21"/>
      <c r="S80" s="21"/>
      <c r="T80" s="21"/>
      <c r="U80" s="21"/>
      <c r="V80" s="57"/>
      <c r="W80" s="57"/>
      <c r="X80" s="57"/>
      <c r="Y80" s="57"/>
      <c r="Z80" s="57"/>
      <c r="AA80" s="57"/>
    </row>
    <row r="81" spans="1:27" s="58" customFormat="1" ht="97.5" customHeight="1">
      <c r="A81" s="10" t="str">
        <f>IF(K81="","",$I$6&amp;"_"&amp;ROW()-23-COUNTBLANK($K$23:K81))</f>
        <v>m_u_47</v>
      </c>
      <c r="B81" s="110" t="s">
        <v>295</v>
      </c>
      <c r="C81" s="88"/>
      <c r="D81" s="81"/>
      <c r="E81" s="133" t="s">
        <v>736</v>
      </c>
      <c r="F81" s="134"/>
      <c r="G81" s="135"/>
      <c r="H81" s="111"/>
      <c r="I81" s="88"/>
      <c r="J81" s="81"/>
      <c r="K81" s="147" t="s">
        <v>298</v>
      </c>
      <c r="L81" s="145"/>
      <c r="M81" s="146"/>
      <c r="N81" s="16"/>
      <c r="O81" s="16"/>
      <c r="P81" s="16"/>
      <c r="Q81" s="16" t="str">
        <f t="shared" si="30"/>
        <v/>
      </c>
      <c r="R81" s="21"/>
      <c r="S81" s="21"/>
      <c r="T81" s="21"/>
      <c r="U81" s="21"/>
      <c r="V81" s="62"/>
      <c r="W81" s="62"/>
      <c r="X81" s="62"/>
      <c r="Y81" s="62"/>
      <c r="Z81" s="62"/>
      <c r="AA81" s="62"/>
    </row>
    <row r="82" spans="1:27" ht="249" customHeight="1">
      <c r="A82" s="55"/>
      <c r="B82" s="136" t="s">
        <v>737</v>
      </c>
      <c r="C82" s="137"/>
      <c r="D82" s="137"/>
      <c r="E82" s="137"/>
      <c r="F82" s="137"/>
      <c r="G82" s="137"/>
      <c r="H82" s="137"/>
      <c r="I82" s="137"/>
      <c r="J82" s="137"/>
      <c r="K82" s="137"/>
      <c r="L82" s="137"/>
      <c r="M82" s="138"/>
      <c r="N82" s="53"/>
      <c r="O82" s="53"/>
      <c r="P82" s="53"/>
      <c r="Q82" s="53"/>
      <c r="R82" s="53"/>
      <c r="S82" s="53"/>
      <c r="T82" s="53"/>
      <c r="U82" s="53"/>
      <c r="V82" s="54"/>
      <c r="W82" s="54"/>
      <c r="X82" s="54"/>
      <c r="Y82" s="54"/>
      <c r="Z82" s="54"/>
      <c r="AA82" s="54"/>
    </row>
    <row r="83" spans="1:27" ht="22.5" customHeight="1">
      <c r="A83" s="10" t="str">
        <f>IF(K83="","",$I$6&amp;"_"&amp;ROW()-23-COUNTBLANK($K$24:K83))</f>
        <v/>
      </c>
      <c r="B83" s="148" t="s">
        <v>738</v>
      </c>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49"/>
      <c r="AA83" s="28"/>
    </row>
    <row r="84" spans="1:27" ht="17.25" customHeight="1">
      <c r="A84" s="10" t="str">
        <f>IF(K84="","",$I$6&amp;"_"&amp;ROW()-23-COUNTBLANK($K$24:K84))</f>
        <v/>
      </c>
      <c r="B84" s="154" t="s">
        <v>228</v>
      </c>
      <c r="C84" s="155"/>
      <c r="D84" s="155"/>
      <c r="E84" s="155"/>
      <c r="F84" s="155"/>
      <c r="G84" s="155"/>
      <c r="H84" s="155"/>
      <c r="I84" s="155"/>
      <c r="J84" s="155"/>
      <c r="K84" s="155"/>
      <c r="L84" s="155"/>
      <c r="M84" s="156"/>
      <c r="N84" s="31"/>
      <c r="O84" s="31"/>
      <c r="P84" s="31"/>
      <c r="Q84" s="31"/>
      <c r="R84" s="31"/>
      <c r="S84" s="31"/>
      <c r="T84" s="31"/>
      <c r="U84" s="31"/>
      <c r="V84" s="31"/>
      <c r="W84" s="31"/>
      <c r="X84" s="31"/>
      <c r="Y84" s="31"/>
      <c r="Z84" s="31"/>
      <c r="AA84" s="52"/>
    </row>
    <row r="85" spans="1:27" ht="109.5" customHeight="1">
      <c r="A85" s="10" t="str">
        <f>IF(K85="","",$I$6&amp;"_"&amp;ROW()-23-COUNTBLANK($K$24:K85))</f>
        <v>m_u_48</v>
      </c>
      <c r="B85" s="133" t="s">
        <v>207</v>
      </c>
      <c r="C85" s="134"/>
      <c r="D85" s="135"/>
      <c r="E85" s="133" t="s">
        <v>247</v>
      </c>
      <c r="F85" s="134"/>
      <c r="G85" s="135"/>
      <c r="H85" s="133" t="s">
        <v>248</v>
      </c>
      <c r="I85" s="134"/>
      <c r="J85" s="135"/>
      <c r="K85" s="151" t="s">
        <v>230</v>
      </c>
      <c r="L85" s="152"/>
      <c r="M85" s="153"/>
      <c r="N85" s="16"/>
      <c r="O85" s="16"/>
      <c r="P85" s="16"/>
      <c r="Q85" s="16" t="str">
        <f t="shared" ref="Q85:Q89" si="34">IF(P85&lt;&gt;"",P85,IF(O85&lt;&gt;"",O85,IF(N85&lt;&gt;"",N85,"")))</f>
        <v/>
      </c>
      <c r="R85" s="21"/>
      <c r="S85" s="41"/>
      <c r="T85" s="41"/>
      <c r="U85" s="23" t="str">
        <f t="shared" ref="U85" si="35">IF(T85&lt;&gt;"",T85,IF(S85&lt;&gt;"",S85,IF(R85&lt;&gt;"",R85,"")))</f>
        <v/>
      </c>
      <c r="V85" s="23" t="str">
        <f t="shared" ref="V85" si="36">IF(U85&lt;&gt;"",U85,IF(Q85&lt;&gt;"",Q85,""))</f>
        <v/>
      </c>
      <c r="W85" s="41"/>
      <c r="X85" s="41"/>
      <c r="Y85" s="41"/>
      <c r="Z85" s="41"/>
      <c r="AA85" s="52"/>
    </row>
    <row r="86" spans="1:27" ht="84" customHeight="1">
      <c r="A86" s="10" t="str">
        <f>IF(K86="","",$I$6&amp;"_"&amp;ROW()-23-COUNTBLANK($K$24:K86))</f>
        <v>m_u_49</v>
      </c>
      <c r="B86" s="133" t="s">
        <v>231</v>
      </c>
      <c r="C86" s="134"/>
      <c r="D86" s="135"/>
      <c r="E86" s="133" t="s">
        <v>253</v>
      </c>
      <c r="F86" s="134"/>
      <c r="G86" s="135"/>
      <c r="H86" s="133" t="s">
        <v>249</v>
      </c>
      <c r="I86" s="134"/>
      <c r="J86" s="135"/>
      <c r="K86" s="151" t="s">
        <v>530</v>
      </c>
      <c r="L86" s="152"/>
      <c r="M86" s="153"/>
      <c r="N86" s="16"/>
      <c r="O86" s="16"/>
      <c r="P86" s="16"/>
      <c r="Q86" s="16" t="str">
        <f t="shared" si="34"/>
        <v/>
      </c>
      <c r="R86" s="21"/>
      <c r="S86" s="21"/>
      <c r="T86" s="21"/>
      <c r="U86" s="21"/>
      <c r="V86" s="57"/>
      <c r="W86" s="57"/>
      <c r="X86" s="57"/>
      <c r="Y86" s="57"/>
      <c r="Z86" s="57"/>
      <c r="AA86" s="57"/>
    </row>
    <row r="87" spans="1:27" ht="79.5" customHeight="1">
      <c r="A87" s="10" t="str">
        <f>IF(K87="","",$I$6&amp;"_"&amp;ROW()-23-COUNTBLANK($K$24:K87))</f>
        <v>m_u_50</v>
      </c>
      <c r="B87" s="133" t="s">
        <v>236</v>
      </c>
      <c r="C87" s="134"/>
      <c r="D87" s="135"/>
      <c r="E87" s="133" t="s">
        <v>254</v>
      </c>
      <c r="F87" s="134"/>
      <c r="G87" s="135"/>
      <c r="H87" s="133" t="s">
        <v>250</v>
      </c>
      <c r="I87" s="134"/>
      <c r="J87" s="135"/>
      <c r="K87" s="151" t="s">
        <v>239</v>
      </c>
      <c r="L87" s="152"/>
      <c r="M87" s="153"/>
      <c r="N87" s="16"/>
      <c r="O87" s="16"/>
      <c r="P87" s="16"/>
      <c r="Q87" s="16" t="str">
        <f t="shared" si="34"/>
        <v/>
      </c>
      <c r="R87" s="21"/>
      <c r="S87" s="21"/>
      <c r="T87" s="21"/>
      <c r="U87" s="21"/>
      <c r="V87" s="57"/>
      <c r="W87" s="57"/>
      <c r="X87" s="57"/>
      <c r="Y87" s="57"/>
      <c r="Z87" s="57"/>
      <c r="AA87" s="57"/>
    </row>
    <row r="88" spans="1:27" ht="84" customHeight="1">
      <c r="A88" s="10" t="str">
        <f>IF(K88="","",$I$6&amp;"_"&amp;ROW()-23-COUNTBLANK($K$24:K88))</f>
        <v>m_u_51</v>
      </c>
      <c r="B88" s="133" t="s">
        <v>221</v>
      </c>
      <c r="C88" s="134"/>
      <c r="D88" s="135"/>
      <c r="E88" s="133" t="s">
        <v>255</v>
      </c>
      <c r="F88" s="134"/>
      <c r="G88" s="135"/>
      <c r="H88" s="133" t="s">
        <v>251</v>
      </c>
      <c r="I88" s="134"/>
      <c r="J88" s="135"/>
      <c r="K88" s="151" t="s">
        <v>635</v>
      </c>
      <c r="L88" s="152"/>
      <c r="M88" s="153"/>
      <c r="N88" s="16"/>
      <c r="O88" s="16"/>
      <c r="P88" s="16"/>
      <c r="Q88" s="16" t="str">
        <f t="shared" si="34"/>
        <v/>
      </c>
      <c r="R88" s="21"/>
      <c r="S88" s="21"/>
      <c r="T88" s="21"/>
      <c r="U88" s="21"/>
      <c r="V88" s="57"/>
      <c r="W88" s="57"/>
      <c r="X88" s="57"/>
      <c r="Y88" s="57"/>
      <c r="Z88" s="57"/>
      <c r="AA88" s="57"/>
    </row>
    <row r="89" spans="1:27" ht="79.5" customHeight="1">
      <c r="A89" s="10" t="str">
        <f>IF(K89="","",$I$6&amp;"_"&amp;ROW()-23-COUNTBLANK($K$24:K89))</f>
        <v>m_u_52</v>
      </c>
      <c r="B89" s="133" t="s">
        <v>243</v>
      </c>
      <c r="C89" s="134"/>
      <c r="D89" s="135"/>
      <c r="E89" s="133" t="s">
        <v>256</v>
      </c>
      <c r="F89" s="134"/>
      <c r="G89" s="135"/>
      <c r="H89" s="133" t="s">
        <v>252</v>
      </c>
      <c r="I89" s="134"/>
      <c r="J89" s="135"/>
      <c r="K89" s="151" t="s">
        <v>246</v>
      </c>
      <c r="L89" s="152"/>
      <c r="M89" s="153"/>
      <c r="N89" s="16"/>
      <c r="O89" s="16"/>
      <c r="P89" s="16"/>
      <c r="Q89" s="16" t="str">
        <f t="shared" si="34"/>
        <v/>
      </c>
      <c r="R89" s="21"/>
      <c r="S89" s="21"/>
      <c r="T89" s="21"/>
      <c r="U89" s="21"/>
      <c r="V89" s="57"/>
      <c r="W89" s="57"/>
      <c r="X89" s="57"/>
      <c r="Y89" s="57"/>
      <c r="Z89" s="57"/>
      <c r="AA89" s="57"/>
    </row>
  </sheetData>
  <mergeCells count="254">
    <mergeCell ref="G10:H11"/>
    <mergeCell ref="I10:K11"/>
    <mergeCell ref="G12:H13"/>
    <mergeCell ref="I12:K13"/>
    <mergeCell ref="G14:H15"/>
    <mergeCell ref="I14:K15"/>
    <mergeCell ref="G1:K3"/>
    <mergeCell ref="G4:H5"/>
    <mergeCell ref="I4:K5"/>
    <mergeCell ref="G6:H7"/>
    <mergeCell ref="I6:K7"/>
    <mergeCell ref="G8:H9"/>
    <mergeCell ref="I8:K9"/>
    <mergeCell ref="N19:P19"/>
    <mergeCell ref="Q19:Q20"/>
    <mergeCell ref="R19:R20"/>
    <mergeCell ref="S19:S20"/>
    <mergeCell ref="T19:T20"/>
    <mergeCell ref="U19:U20"/>
    <mergeCell ref="G16:H17"/>
    <mergeCell ref="I16:K17"/>
    <mergeCell ref="A19:A20"/>
    <mergeCell ref="B19:D20"/>
    <mergeCell ref="E19:G20"/>
    <mergeCell ref="H19:J20"/>
    <mergeCell ref="K19:M20"/>
    <mergeCell ref="B25:D25"/>
    <mergeCell ref="E25:G25"/>
    <mergeCell ref="H25:J25"/>
    <mergeCell ref="K25:M25"/>
    <mergeCell ref="B21:M21"/>
    <mergeCell ref="B22:Z22"/>
    <mergeCell ref="B24:D24"/>
    <mergeCell ref="E24:G24"/>
    <mergeCell ref="H24:J24"/>
    <mergeCell ref="K24:M24"/>
    <mergeCell ref="B23:D23"/>
    <mergeCell ref="E23:G23"/>
    <mergeCell ref="H23:J23"/>
    <mergeCell ref="K23:M23"/>
    <mergeCell ref="B27:M27"/>
    <mergeCell ref="B28:Z28"/>
    <mergeCell ref="B45:D45"/>
    <mergeCell ref="E45:G45"/>
    <mergeCell ref="H45:J45"/>
    <mergeCell ref="K45:M45"/>
    <mergeCell ref="B46:D46"/>
    <mergeCell ref="E46:G46"/>
    <mergeCell ref="H46:J46"/>
    <mergeCell ref="K46:M46"/>
    <mergeCell ref="B41:M41"/>
    <mergeCell ref="B42:D42"/>
    <mergeCell ref="E42:G42"/>
    <mergeCell ref="H42:J42"/>
    <mergeCell ref="K42:M42"/>
    <mergeCell ref="B44:D44"/>
    <mergeCell ref="E44:G44"/>
    <mergeCell ref="H44:J44"/>
    <mergeCell ref="K44:M44"/>
    <mergeCell ref="B43:D43"/>
    <mergeCell ref="B29:M29"/>
    <mergeCell ref="B30:D30"/>
    <mergeCell ref="E30:G30"/>
    <mergeCell ref="H30:J30"/>
    <mergeCell ref="B49:D49"/>
    <mergeCell ref="E49:G49"/>
    <mergeCell ref="H49:J49"/>
    <mergeCell ref="K49:M49"/>
    <mergeCell ref="B51:M51"/>
    <mergeCell ref="B52:Z52"/>
    <mergeCell ref="B47:D47"/>
    <mergeCell ref="E47:G47"/>
    <mergeCell ref="H47:J47"/>
    <mergeCell ref="K47:M47"/>
    <mergeCell ref="B48:D48"/>
    <mergeCell ref="E48:G48"/>
    <mergeCell ref="H48:J48"/>
    <mergeCell ref="K48:M48"/>
    <mergeCell ref="B50:D50"/>
    <mergeCell ref="E50:G50"/>
    <mergeCell ref="H50:J50"/>
    <mergeCell ref="K50:M50"/>
    <mergeCell ref="B56:D56"/>
    <mergeCell ref="E56:G56"/>
    <mergeCell ref="H56:J56"/>
    <mergeCell ref="K56:M56"/>
    <mergeCell ref="B57:D57"/>
    <mergeCell ref="E57:G57"/>
    <mergeCell ref="H57:J57"/>
    <mergeCell ref="K57:M57"/>
    <mergeCell ref="B53:M53"/>
    <mergeCell ref="B54:D54"/>
    <mergeCell ref="E54:G54"/>
    <mergeCell ref="H54:J54"/>
    <mergeCell ref="K54:M54"/>
    <mergeCell ref="B55:D55"/>
    <mergeCell ref="E55:G55"/>
    <mergeCell ref="H55:J55"/>
    <mergeCell ref="K55:M55"/>
    <mergeCell ref="H61:J61"/>
    <mergeCell ref="K61:M61"/>
    <mergeCell ref="B62:D62"/>
    <mergeCell ref="E62:G62"/>
    <mergeCell ref="H62:J62"/>
    <mergeCell ref="K62:M62"/>
    <mergeCell ref="B58:D58"/>
    <mergeCell ref="E58:G58"/>
    <mergeCell ref="H58:J58"/>
    <mergeCell ref="K58:M58"/>
    <mergeCell ref="B61:D61"/>
    <mergeCell ref="E61:G61"/>
    <mergeCell ref="B82:M82"/>
    <mergeCell ref="B83:Z83"/>
    <mergeCell ref="B84:M84"/>
    <mergeCell ref="B85:D85"/>
    <mergeCell ref="E85:G85"/>
    <mergeCell ref="H85:J85"/>
    <mergeCell ref="K85:M85"/>
    <mergeCell ref="B66:D66"/>
    <mergeCell ref="E66:G66"/>
    <mergeCell ref="H66:J66"/>
    <mergeCell ref="K66:M66"/>
    <mergeCell ref="B81:D81"/>
    <mergeCell ref="E81:G81"/>
    <mergeCell ref="H81:J81"/>
    <mergeCell ref="K81:M81"/>
    <mergeCell ref="B71:M71"/>
    <mergeCell ref="B70:D70"/>
    <mergeCell ref="E70:G70"/>
    <mergeCell ref="H70:J70"/>
    <mergeCell ref="K70:M70"/>
    <mergeCell ref="B80:D80"/>
    <mergeCell ref="E80:G80"/>
    <mergeCell ref="H80:J80"/>
    <mergeCell ref="K80:M80"/>
    <mergeCell ref="B88:D88"/>
    <mergeCell ref="E88:G88"/>
    <mergeCell ref="H88:J88"/>
    <mergeCell ref="K88:M88"/>
    <mergeCell ref="B89:D89"/>
    <mergeCell ref="E89:G89"/>
    <mergeCell ref="H89:J89"/>
    <mergeCell ref="K89:M89"/>
    <mergeCell ref="B86:D86"/>
    <mergeCell ref="E86:G86"/>
    <mergeCell ref="H86:J86"/>
    <mergeCell ref="K86:M86"/>
    <mergeCell ref="B87:D87"/>
    <mergeCell ref="E87:G87"/>
    <mergeCell ref="H87:J87"/>
    <mergeCell ref="K87:M87"/>
    <mergeCell ref="K30:M30"/>
    <mergeCell ref="B31:D31"/>
    <mergeCell ref="B38:D38"/>
    <mergeCell ref="E38:G38"/>
    <mergeCell ref="H38:J38"/>
    <mergeCell ref="K38:M38"/>
    <mergeCell ref="B35:M35"/>
    <mergeCell ref="B36:D36"/>
    <mergeCell ref="E36:G36"/>
    <mergeCell ref="H36:J36"/>
    <mergeCell ref="K36:M36"/>
    <mergeCell ref="B37:D37"/>
    <mergeCell ref="E37:G37"/>
    <mergeCell ref="H37:J37"/>
    <mergeCell ref="K37:M37"/>
    <mergeCell ref="E31:G31"/>
    <mergeCell ref="H31:J31"/>
    <mergeCell ref="K31:M31"/>
    <mergeCell ref="B32:D32"/>
    <mergeCell ref="E32:G32"/>
    <mergeCell ref="H32:J32"/>
    <mergeCell ref="K32:M32"/>
    <mergeCell ref="B33:D33"/>
    <mergeCell ref="E33:G33"/>
    <mergeCell ref="B40:D40"/>
    <mergeCell ref="E40:G40"/>
    <mergeCell ref="H40:J40"/>
    <mergeCell ref="K40:M40"/>
    <mergeCell ref="B39:D39"/>
    <mergeCell ref="E39:G39"/>
    <mergeCell ref="H39:J39"/>
    <mergeCell ref="K39:M39"/>
    <mergeCell ref="E43:G43"/>
    <mergeCell ref="H43:J43"/>
    <mergeCell ref="K43:M43"/>
    <mergeCell ref="H33:J33"/>
    <mergeCell ref="K33:M33"/>
    <mergeCell ref="B34:D34"/>
    <mergeCell ref="E34:G34"/>
    <mergeCell ref="H34:J34"/>
    <mergeCell ref="K34:M34"/>
    <mergeCell ref="B69:D69"/>
    <mergeCell ref="E69:G69"/>
    <mergeCell ref="H69:J69"/>
    <mergeCell ref="K69:M69"/>
    <mergeCell ref="B59:M59"/>
    <mergeCell ref="B60:D60"/>
    <mergeCell ref="E60:G60"/>
    <mergeCell ref="H60:J60"/>
    <mergeCell ref="K60:M60"/>
    <mergeCell ref="B65:M65"/>
    <mergeCell ref="B63:D63"/>
    <mergeCell ref="E63:G63"/>
    <mergeCell ref="H63:J63"/>
    <mergeCell ref="K63:M63"/>
    <mergeCell ref="B64:D64"/>
    <mergeCell ref="E64:G64"/>
    <mergeCell ref="H64:J64"/>
    <mergeCell ref="K64:M64"/>
    <mergeCell ref="B77:D77"/>
    <mergeCell ref="E77:G77"/>
    <mergeCell ref="H77:J77"/>
    <mergeCell ref="K77:M77"/>
    <mergeCell ref="B78:D78"/>
    <mergeCell ref="E78:G78"/>
    <mergeCell ref="H78:J78"/>
    <mergeCell ref="K78:M78"/>
    <mergeCell ref="B67:D67"/>
    <mergeCell ref="E67:G67"/>
    <mergeCell ref="H67:J67"/>
    <mergeCell ref="K67:M67"/>
    <mergeCell ref="B68:D68"/>
    <mergeCell ref="E68:G68"/>
    <mergeCell ref="H68:J68"/>
    <mergeCell ref="K68:M68"/>
    <mergeCell ref="B74:D74"/>
    <mergeCell ref="E74:G74"/>
    <mergeCell ref="H74:J74"/>
    <mergeCell ref="K74:M74"/>
    <mergeCell ref="B26:D26"/>
    <mergeCell ref="E26:G26"/>
    <mergeCell ref="H26:J26"/>
    <mergeCell ref="K26:M26"/>
    <mergeCell ref="B79:D79"/>
    <mergeCell ref="E79:G79"/>
    <mergeCell ref="H79:J79"/>
    <mergeCell ref="K79:M79"/>
    <mergeCell ref="B72:D72"/>
    <mergeCell ref="E72:G72"/>
    <mergeCell ref="H72:J72"/>
    <mergeCell ref="K72:M72"/>
    <mergeCell ref="B73:D73"/>
    <mergeCell ref="E73:G73"/>
    <mergeCell ref="H73:J73"/>
    <mergeCell ref="K73:M73"/>
    <mergeCell ref="B75:D75"/>
    <mergeCell ref="E75:G75"/>
    <mergeCell ref="H75:J75"/>
    <mergeCell ref="K75:M75"/>
    <mergeCell ref="B76:D76"/>
    <mergeCell ref="E76:G76"/>
    <mergeCell ref="H76:J76"/>
    <mergeCell ref="K76:M76"/>
  </mergeCells>
  <conditionalFormatting sqref="B22:AA22 N44:N45 E42:G42 Q48:Q49 B44:J46">
    <cfRule type="cellIs" dxfId="10063" priority="1084" operator="equal">
      <formula>"P"</formula>
    </cfRule>
  </conditionalFormatting>
  <conditionalFormatting sqref="B22:AA22 N44:N45 E42:G42 Q48:Q49 B44:J46">
    <cfRule type="cellIs" dxfId="10062" priority="1085" operator="equal">
      <formula>"F"</formula>
    </cfRule>
  </conditionalFormatting>
  <conditionalFormatting sqref="B22:AA22 N44:N45 E42:G42 Q48:Q49 B44:J46">
    <cfRule type="cellIs" dxfId="10061" priority="1086" operator="equal">
      <formula>"PE"</formula>
    </cfRule>
  </conditionalFormatting>
  <conditionalFormatting sqref="A19:AA20 N44:N45 A22:AA22 A21:B21 N21:AA21 E42:G42 Q48:Q49 A41:A42 A52 A44:A49 B44:J46">
    <cfRule type="cellIs" dxfId="10060" priority="1087" operator="equal">
      <formula>"Reopen"</formula>
    </cfRule>
  </conditionalFormatting>
  <conditionalFormatting sqref="B21">
    <cfRule type="cellIs" dxfId="10059" priority="1081" operator="equal">
      <formula>"P"</formula>
    </cfRule>
  </conditionalFormatting>
  <conditionalFormatting sqref="B21">
    <cfRule type="cellIs" dxfId="10058" priority="1082" operator="equal">
      <formula>"F"</formula>
    </cfRule>
  </conditionalFormatting>
  <conditionalFormatting sqref="B21">
    <cfRule type="cellIs" dxfId="10057" priority="1083" operator="equal">
      <formula>"PE"</formula>
    </cfRule>
  </conditionalFormatting>
  <conditionalFormatting sqref="O46:P46 R46:AA46">
    <cfRule type="cellIs" dxfId="10056" priority="1016" operator="equal">
      <formula>"P"</formula>
    </cfRule>
  </conditionalFormatting>
  <conditionalFormatting sqref="O46:P46 R46:AA46">
    <cfRule type="cellIs" dxfId="10055" priority="1017" operator="equal">
      <formula>"F"</formula>
    </cfRule>
  </conditionalFormatting>
  <conditionalFormatting sqref="O46:P46 R46:AA46">
    <cfRule type="cellIs" dxfId="10054" priority="1018" operator="equal">
      <formula>"PE"</formula>
    </cfRule>
  </conditionalFormatting>
  <conditionalFormatting sqref="O46:P46 R46:AA46">
    <cfRule type="cellIs" dxfId="10053" priority="1019" operator="equal">
      <formula>"Reopen"</formula>
    </cfRule>
  </conditionalFormatting>
  <conditionalFormatting sqref="O44:P45 R45:AA45">
    <cfRule type="cellIs" dxfId="10052" priority="1008" operator="equal">
      <formula>"P"</formula>
    </cfRule>
  </conditionalFormatting>
  <conditionalFormatting sqref="O44:P45 R45:AA45">
    <cfRule type="cellIs" dxfId="10051" priority="1009" operator="equal">
      <formula>"F"</formula>
    </cfRule>
  </conditionalFormatting>
  <conditionalFormatting sqref="O44:P45 R45:AA45">
    <cfRule type="cellIs" dxfId="10050" priority="1010" operator="equal">
      <formula>"PE"</formula>
    </cfRule>
  </conditionalFormatting>
  <conditionalFormatting sqref="O44:P45 R45:AA45">
    <cfRule type="cellIs" dxfId="10049" priority="1011" operator="equal">
      <formula>"Reopen"</formula>
    </cfRule>
  </conditionalFormatting>
  <conditionalFormatting sqref="K44:M45">
    <cfRule type="cellIs" dxfId="10048" priority="996" operator="equal">
      <formula>"P"</formula>
    </cfRule>
  </conditionalFormatting>
  <conditionalFormatting sqref="K44:M45">
    <cfRule type="cellIs" dxfId="10047" priority="997" operator="equal">
      <formula>"F"</formula>
    </cfRule>
  </conditionalFormatting>
  <conditionalFormatting sqref="K44:M45">
    <cfRule type="cellIs" dxfId="10046" priority="998" operator="equal">
      <formula>"PE"</formula>
    </cfRule>
  </conditionalFormatting>
  <conditionalFormatting sqref="K44:M45">
    <cfRule type="cellIs" dxfId="10045" priority="999" operator="equal">
      <formula>"Reopen"</formula>
    </cfRule>
  </conditionalFormatting>
  <conditionalFormatting sqref="N48:N49 B48:D49 H48:J49">
    <cfRule type="cellIs" dxfId="10044" priority="992" operator="equal">
      <formula>"P"</formula>
    </cfRule>
  </conditionalFormatting>
  <conditionalFormatting sqref="N48:N49 B48:D49 H48:J49">
    <cfRule type="cellIs" dxfId="10043" priority="993" operator="equal">
      <formula>"F"</formula>
    </cfRule>
  </conditionalFormatting>
  <conditionalFormatting sqref="N48:N49 B48:D49 H48:J49">
    <cfRule type="cellIs" dxfId="10042" priority="994" operator="equal">
      <formula>"PE"</formula>
    </cfRule>
  </conditionalFormatting>
  <conditionalFormatting sqref="N48:N49 B48:D49 H48:J49">
    <cfRule type="cellIs" dxfId="10041" priority="995" operator="equal">
      <formula>"Reopen"</formula>
    </cfRule>
  </conditionalFormatting>
  <conditionalFormatting sqref="N42:AA42 N44:P44 R44:AA44 Q44:Q46">
    <cfRule type="cellIs" dxfId="10040" priority="1012" operator="equal">
      <formula>"P"</formula>
    </cfRule>
  </conditionalFormatting>
  <conditionalFormatting sqref="N42:AA42 N44:P44 R44:AA44 Q44:Q46">
    <cfRule type="cellIs" dxfId="10039" priority="1013" operator="equal">
      <formula>"F"</formula>
    </cfRule>
  </conditionalFormatting>
  <conditionalFormatting sqref="N42:AA42 N44:P44 R44:AA44 Q44:Q46">
    <cfRule type="cellIs" dxfId="10038" priority="1014" operator="equal">
      <formula>"PE"</formula>
    </cfRule>
  </conditionalFormatting>
  <conditionalFormatting sqref="N42:AA42 N44:P44 R44:AA44 Q44:Q46">
    <cfRule type="cellIs" dxfId="10037" priority="1015" operator="equal">
      <formula>"Reopen"</formula>
    </cfRule>
  </conditionalFormatting>
  <conditionalFormatting sqref="K42:M42 K44:M45">
    <cfRule type="cellIs" dxfId="10036" priority="1000" operator="equal">
      <formula>"P"</formula>
    </cfRule>
  </conditionalFormatting>
  <conditionalFormatting sqref="K42:M42 K44:M45">
    <cfRule type="cellIs" dxfId="10035" priority="1001" operator="equal">
      <formula>"F"</formula>
    </cfRule>
  </conditionalFormatting>
  <conditionalFormatting sqref="K42:M42 K44:M45">
    <cfRule type="cellIs" dxfId="10034" priority="1002" operator="equal">
      <formula>"PE"</formula>
    </cfRule>
  </conditionalFormatting>
  <conditionalFormatting sqref="K42:M42 K44:M45">
    <cfRule type="cellIs" dxfId="10033" priority="1003" operator="equal">
      <formula>"Reopen"</formula>
    </cfRule>
  </conditionalFormatting>
  <conditionalFormatting sqref="N46">
    <cfRule type="cellIs" dxfId="10032" priority="1020" operator="equal">
      <formula>"P"</formula>
    </cfRule>
  </conditionalFormatting>
  <conditionalFormatting sqref="N46">
    <cfRule type="cellIs" dxfId="10031" priority="1021" operator="equal">
      <formula>"F"</formula>
    </cfRule>
  </conditionalFormatting>
  <conditionalFormatting sqref="N46">
    <cfRule type="cellIs" dxfId="10030" priority="1022" operator="equal">
      <formula>"PE"</formula>
    </cfRule>
  </conditionalFormatting>
  <conditionalFormatting sqref="N46">
    <cfRule type="cellIs" dxfId="10029" priority="1023" operator="equal">
      <formula>"Reopen"</formula>
    </cfRule>
  </conditionalFormatting>
  <conditionalFormatting sqref="O48:P49 R49:AA49">
    <cfRule type="cellIs" dxfId="10028" priority="984" operator="equal">
      <formula>"P"</formula>
    </cfRule>
  </conditionalFormatting>
  <conditionalFormatting sqref="O48:P49 R49:AA49">
    <cfRule type="cellIs" dxfId="10027" priority="985" operator="equal">
      <formula>"F"</formula>
    </cfRule>
  </conditionalFormatting>
  <conditionalFormatting sqref="O48:P49 R49:AA49">
    <cfRule type="cellIs" dxfId="10026" priority="986" operator="equal">
      <formula>"PE"</formula>
    </cfRule>
  </conditionalFormatting>
  <conditionalFormatting sqref="O48:P49 R49:AA49">
    <cfRule type="cellIs" dxfId="10025" priority="987" operator="equal">
      <formula>"Reopen"</formula>
    </cfRule>
  </conditionalFormatting>
  <conditionalFormatting sqref="H42:J42 B42:D42 B44:D46 H44:J44">
    <cfRule type="cellIs" dxfId="10024" priority="1004" operator="equal">
      <formula>"P"</formula>
    </cfRule>
  </conditionalFormatting>
  <conditionalFormatting sqref="H42:J42 B42:D42 B44:D46 H44:J44">
    <cfRule type="cellIs" dxfId="10023" priority="1005" operator="equal">
      <formula>"F"</formula>
    </cfRule>
  </conditionalFormatting>
  <conditionalFormatting sqref="H42:J42 B42:D42 B44:D46 H44:J44">
    <cfRule type="cellIs" dxfId="10022" priority="1006" operator="equal">
      <formula>"PE"</formula>
    </cfRule>
  </conditionalFormatting>
  <conditionalFormatting sqref="H42:J42 B42:D42 B44:D46 H44:J44">
    <cfRule type="cellIs" dxfId="10021" priority="1007" operator="equal">
      <formula>"Reopen"</formula>
    </cfRule>
  </conditionalFormatting>
  <conditionalFormatting sqref="B41:AA41">
    <cfRule type="cellIs" dxfId="10020" priority="1024" operator="equal">
      <formula>"P"</formula>
    </cfRule>
  </conditionalFormatting>
  <conditionalFormatting sqref="B41:AA41">
    <cfRule type="cellIs" dxfId="10019" priority="1025" operator="equal">
      <formula>"F"</formula>
    </cfRule>
  </conditionalFormatting>
  <conditionalFormatting sqref="B41:AA41">
    <cfRule type="cellIs" dxfId="10018" priority="1026" operator="equal">
      <formula>"PE"</formula>
    </cfRule>
  </conditionalFormatting>
  <conditionalFormatting sqref="B41:AA41">
    <cfRule type="cellIs" dxfId="10017" priority="1027" operator="equal">
      <formula>"Reopen"</formula>
    </cfRule>
  </conditionalFormatting>
  <conditionalFormatting sqref="N47:AA47 N48:P48 R48:AA48">
    <cfRule type="cellIs" dxfId="10016" priority="988" operator="equal">
      <formula>"P"</formula>
    </cfRule>
  </conditionalFormatting>
  <conditionalFormatting sqref="N47:AA47 N48:P48 R48:AA48">
    <cfRule type="cellIs" dxfId="10015" priority="989" operator="equal">
      <formula>"F"</formula>
    </cfRule>
  </conditionalFormatting>
  <conditionalFormatting sqref="N47:AA47 N48:P48 R48:AA48">
    <cfRule type="cellIs" dxfId="10014" priority="990" operator="equal">
      <formula>"PE"</formula>
    </cfRule>
  </conditionalFormatting>
  <conditionalFormatting sqref="N47:AA47 N48:P48 R48:AA48">
    <cfRule type="cellIs" dxfId="10013" priority="991" operator="equal">
      <formula>"Reopen"</formula>
    </cfRule>
  </conditionalFormatting>
  <conditionalFormatting sqref="B47:D48 H48:J48">
    <cfRule type="cellIs" dxfId="10012" priority="980" operator="equal">
      <formula>"P"</formula>
    </cfRule>
  </conditionalFormatting>
  <conditionalFormatting sqref="B47:D48 H48:J48">
    <cfRule type="cellIs" dxfId="10011" priority="981" operator="equal">
      <formula>"F"</formula>
    </cfRule>
  </conditionalFormatting>
  <conditionalFormatting sqref="B47:D48 H48:J48">
    <cfRule type="cellIs" dxfId="10010" priority="982" operator="equal">
      <formula>"PE"</formula>
    </cfRule>
  </conditionalFormatting>
  <conditionalFormatting sqref="B47:D48 H48:J48">
    <cfRule type="cellIs" dxfId="10009" priority="983" operator="equal">
      <formula>"Reopen"</formula>
    </cfRule>
  </conditionalFormatting>
  <conditionalFormatting sqref="B28:AA28">
    <cfRule type="cellIs" dxfId="10008" priority="907" operator="equal">
      <formula>"P"</formula>
    </cfRule>
  </conditionalFormatting>
  <conditionalFormatting sqref="B28:AA28">
    <cfRule type="cellIs" dxfId="10007" priority="908" operator="equal">
      <formula>"F"</formula>
    </cfRule>
  </conditionalFormatting>
  <conditionalFormatting sqref="B28:AA28">
    <cfRule type="cellIs" dxfId="10006" priority="909" operator="equal">
      <formula>"PE"</formula>
    </cfRule>
  </conditionalFormatting>
  <conditionalFormatting sqref="A28:AA28 A27:B27 N27:AA27">
    <cfRule type="cellIs" dxfId="10005" priority="910" operator="equal">
      <formula>"Reopen"</formula>
    </cfRule>
  </conditionalFormatting>
  <conditionalFormatting sqref="K88:M89">
    <cfRule type="cellIs" dxfId="10004" priority="671" operator="equal">
      <formula>"P"</formula>
    </cfRule>
  </conditionalFormatting>
  <conditionalFormatting sqref="K88:M89">
    <cfRule type="cellIs" dxfId="10003" priority="672" operator="equal">
      <formula>"F"</formula>
    </cfRule>
  </conditionalFormatting>
  <conditionalFormatting sqref="K88:M89">
    <cfRule type="cellIs" dxfId="10002" priority="673" operator="equal">
      <formula>"PE"</formula>
    </cfRule>
  </conditionalFormatting>
  <conditionalFormatting sqref="K88:M89">
    <cfRule type="cellIs" dxfId="10001" priority="674" operator="equal">
      <formula>"Reopen"</formula>
    </cfRule>
  </conditionalFormatting>
  <conditionalFormatting sqref="R86">
    <cfRule type="cellIs" dxfId="10000" priority="651" operator="equal">
      <formula>"P"</formula>
    </cfRule>
  </conditionalFormatting>
  <conditionalFormatting sqref="R86">
    <cfRule type="cellIs" dxfId="9999" priority="652" operator="equal">
      <formula>"F"</formula>
    </cfRule>
  </conditionalFormatting>
  <conditionalFormatting sqref="R86">
    <cfRule type="cellIs" dxfId="9998" priority="653" operator="equal">
      <formula>"PE"</formula>
    </cfRule>
  </conditionalFormatting>
  <conditionalFormatting sqref="R86">
    <cfRule type="cellIs" dxfId="9997" priority="654" operator="equal">
      <formula>"Reopen"</formula>
    </cfRule>
  </conditionalFormatting>
  <conditionalFormatting sqref="Q86:Q87">
    <cfRule type="cellIs" dxfId="9996" priority="667" operator="equal">
      <formula>"P"</formula>
    </cfRule>
  </conditionalFormatting>
  <conditionalFormatting sqref="Q86:Q87">
    <cfRule type="cellIs" dxfId="9995" priority="668" operator="equal">
      <formula>"F"</formula>
    </cfRule>
  </conditionalFormatting>
  <conditionalFormatting sqref="Q86:Q87">
    <cfRule type="cellIs" dxfId="9994" priority="669" operator="equal">
      <formula>"PE"</formula>
    </cfRule>
  </conditionalFormatting>
  <conditionalFormatting sqref="A86:A87 Q86:Q87">
    <cfRule type="cellIs" dxfId="9993" priority="670" operator="equal">
      <formula>"Reopen"</formula>
    </cfRule>
  </conditionalFormatting>
  <conditionalFormatting sqref="N86">
    <cfRule type="cellIs" dxfId="9992" priority="659" operator="equal">
      <formula>"P"</formula>
    </cfRule>
  </conditionalFormatting>
  <conditionalFormatting sqref="N86">
    <cfRule type="cellIs" dxfId="9991" priority="660" operator="equal">
      <formula>"F"</formula>
    </cfRule>
  </conditionalFormatting>
  <conditionalFormatting sqref="N86">
    <cfRule type="cellIs" dxfId="9990" priority="661" operator="equal">
      <formula>"PE"</formula>
    </cfRule>
  </conditionalFormatting>
  <conditionalFormatting sqref="N86">
    <cfRule type="cellIs" dxfId="9989" priority="662" operator="equal">
      <formula>"Reopen"</formula>
    </cfRule>
  </conditionalFormatting>
  <conditionalFormatting sqref="N87:P87 R87:AA87">
    <cfRule type="cellIs" dxfId="9988" priority="663" operator="equal">
      <formula>"P"</formula>
    </cfRule>
  </conditionalFormatting>
  <conditionalFormatting sqref="N87:P87 R87:AA87">
    <cfRule type="cellIs" dxfId="9987" priority="664" operator="equal">
      <formula>"F"</formula>
    </cfRule>
  </conditionalFormatting>
  <conditionalFormatting sqref="N87:P87 R87:AA87">
    <cfRule type="cellIs" dxfId="9986" priority="665" operator="equal">
      <formula>"PE"</formula>
    </cfRule>
  </conditionalFormatting>
  <conditionalFormatting sqref="N87:P87 R87:AA87">
    <cfRule type="cellIs" dxfId="9985" priority="666" operator="equal">
      <formula>"Reopen"</formula>
    </cfRule>
  </conditionalFormatting>
  <conditionalFormatting sqref="S86:AA86 O86:P86">
    <cfRule type="cellIs" dxfId="9984" priority="655" operator="equal">
      <formula>"P"</formula>
    </cfRule>
  </conditionalFormatting>
  <conditionalFormatting sqref="S86:AA86 O86:P86">
    <cfRule type="cellIs" dxfId="9983" priority="656" operator="equal">
      <formula>"F"</formula>
    </cfRule>
  </conditionalFormatting>
  <conditionalFormatting sqref="S86:AA86 O86:P86">
    <cfRule type="cellIs" dxfId="9982" priority="657" operator="equal">
      <formula>"PE"</formula>
    </cfRule>
  </conditionalFormatting>
  <conditionalFormatting sqref="S86:AA86 O86:P86">
    <cfRule type="cellIs" dxfId="9981" priority="658" operator="equal">
      <formula>"Reopen"</formula>
    </cfRule>
  </conditionalFormatting>
  <conditionalFormatting sqref="B86:J87">
    <cfRule type="cellIs" dxfId="9980" priority="647" operator="equal">
      <formula>"P"</formula>
    </cfRule>
  </conditionalFormatting>
  <conditionalFormatting sqref="B86:J87">
    <cfRule type="cellIs" dxfId="9979" priority="648" operator="equal">
      <formula>"F"</formula>
    </cfRule>
  </conditionalFormatting>
  <conditionalFormatting sqref="B86:J87">
    <cfRule type="cellIs" dxfId="9978" priority="649" operator="equal">
      <formula>"PE"</formula>
    </cfRule>
  </conditionalFormatting>
  <conditionalFormatting sqref="B86:J87">
    <cfRule type="cellIs" dxfId="9977" priority="650" operator="equal">
      <formula>"Reopen"</formula>
    </cfRule>
  </conditionalFormatting>
  <conditionalFormatting sqref="K86:M87">
    <cfRule type="cellIs" dxfId="9976" priority="639" operator="equal">
      <formula>"P"</formula>
    </cfRule>
  </conditionalFormatting>
  <conditionalFormatting sqref="K86:M87">
    <cfRule type="cellIs" dxfId="9975" priority="640" operator="equal">
      <formula>"F"</formula>
    </cfRule>
  </conditionalFormatting>
  <conditionalFormatting sqref="K86:M87">
    <cfRule type="cellIs" dxfId="9974" priority="641" operator="equal">
      <formula>"PE"</formula>
    </cfRule>
  </conditionalFormatting>
  <conditionalFormatting sqref="K86:M87">
    <cfRule type="cellIs" dxfId="9973" priority="642" operator="equal">
      <formula>"Reopen"</formula>
    </cfRule>
  </conditionalFormatting>
  <conditionalFormatting sqref="H86:J87 B86:D87">
    <cfRule type="cellIs" dxfId="9972" priority="643" operator="equal">
      <formula>"P"</formula>
    </cfRule>
  </conditionalFormatting>
  <conditionalFormatting sqref="H86:J87 B86:D87">
    <cfRule type="cellIs" dxfId="9971" priority="644" operator="equal">
      <formula>"F"</formula>
    </cfRule>
  </conditionalFormatting>
  <conditionalFormatting sqref="H86:J87 B86:D87">
    <cfRule type="cellIs" dxfId="9970" priority="645" operator="equal">
      <formula>"PE"</formula>
    </cfRule>
  </conditionalFormatting>
  <conditionalFormatting sqref="H86:J87 B86:D87">
    <cfRule type="cellIs" dxfId="9969" priority="646" operator="equal">
      <formula>"Reopen"</formula>
    </cfRule>
  </conditionalFormatting>
  <conditionalFormatting sqref="K86:M87">
    <cfRule type="cellIs" dxfId="9968" priority="635" operator="equal">
      <formula>"P"</formula>
    </cfRule>
  </conditionalFormatting>
  <conditionalFormatting sqref="K86:M87">
    <cfRule type="cellIs" dxfId="9967" priority="636" operator="equal">
      <formula>"F"</formula>
    </cfRule>
  </conditionalFormatting>
  <conditionalFormatting sqref="K86:M87">
    <cfRule type="cellIs" dxfId="9966" priority="637" operator="equal">
      <formula>"PE"</formula>
    </cfRule>
  </conditionalFormatting>
  <conditionalFormatting sqref="K86:M87">
    <cfRule type="cellIs" dxfId="9965" priority="638" operator="equal">
      <formula>"Reopen"</formula>
    </cfRule>
  </conditionalFormatting>
  <conditionalFormatting sqref="Q36 Q39:Q40">
    <cfRule type="cellIs" dxfId="9964" priority="631" operator="equal">
      <formula>"P"</formula>
    </cfRule>
  </conditionalFormatting>
  <conditionalFormatting sqref="Q36 Q39:Q40">
    <cfRule type="cellIs" dxfId="9963" priority="632" operator="equal">
      <formula>"F"</formula>
    </cfRule>
  </conditionalFormatting>
  <conditionalFormatting sqref="Q36 Q39:Q40">
    <cfRule type="cellIs" dxfId="9962" priority="633" operator="equal">
      <formula>"PE"</formula>
    </cfRule>
  </conditionalFormatting>
  <conditionalFormatting sqref="Q36 A35:A36 A39:A40 Q39:Q40">
    <cfRule type="cellIs" dxfId="9961" priority="634" operator="equal">
      <formula>"Reopen"</formula>
    </cfRule>
  </conditionalFormatting>
  <conditionalFormatting sqref="B27">
    <cfRule type="cellIs" dxfId="9960" priority="904" operator="equal">
      <formula>"P"</formula>
    </cfRule>
  </conditionalFormatting>
  <conditionalFormatting sqref="B27">
    <cfRule type="cellIs" dxfId="9959" priority="905" operator="equal">
      <formula>"F"</formula>
    </cfRule>
  </conditionalFormatting>
  <conditionalFormatting sqref="B27">
    <cfRule type="cellIs" dxfId="9958" priority="906" operator="equal">
      <formula>"PE"</formula>
    </cfRule>
  </conditionalFormatting>
  <conditionalFormatting sqref="K46:M46">
    <cfRule type="cellIs" dxfId="9957" priority="900" operator="equal">
      <formula>"P"</formula>
    </cfRule>
  </conditionalFormatting>
  <conditionalFormatting sqref="K46:M46">
    <cfRule type="cellIs" dxfId="9956" priority="901" operator="equal">
      <formula>"F"</formula>
    </cfRule>
  </conditionalFormatting>
  <conditionalFormatting sqref="K46:M46">
    <cfRule type="cellIs" dxfId="9955" priority="902" operator="equal">
      <formula>"PE"</formula>
    </cfRule>
  </conditionalFormatting>
  <conditionalFormatting sqref="K46:M46">
    <cfRule type="cellIs" dxfId="9954" priority="903" operator="equal">
      <formula>"Reopen"</formula>
    </cfRule>
  </conditionalFormatting>
  <conditionalFormatting sqref="E47:J47 E48:G48">
    <cfRule type="cellIs" dxfId="9953" priority="896" operator="equal">
      <formula>"P"</formula>
    </cfRule>
  </conditionalFormatting>
  <conditionalFormatting sqref="E47:J47 E48:G48">
    <cfRule type="cellIs" dxfId="9952" priority="897" operator="equal">
      <formula>"F"</formula>
    </cfRule>
  </conditionalFormatting>
  <conditionalFormatting sqref="E47:J47 E48:G48">
    <cfRule type="cellIs" dxfId="9951" priority="898" operator="equal">
      <formula>"PE"</formula>
    </cfRule>
  </conditionalFormatting>
  <conditionalFormatting sqref="E47:J47 E48:G48">
    <cfRule type="cellIs" dxfId="9950" priority="899" operator="equal">
      <formula>"Reopen"</formula>
    </cfRule>
  </conditionalFormatting>
  <conditionalFormatting sqref="K47:M47">
    <cfRule type="cellIs" dxfId="9949" priority="884" operator="equal">
      <formula>"P"</formula>
    </cfRule>
  </conditionalFormatting>
  <conditionalFormatting sqref="K47:M47">
    <cfRule type="cellIs" dxfId="9948" priority="885" operator="equal">
      <formula>"F"</formula>
    </cfRule>
  </conditionalFormatting>
  <conditionalFormatting sqref="K47:M47">
    <cfRule type="cellIs" dxfId="9947" priority="886" operator="equal">
      <formula>"PE"</formula>
    </cfRule>
  </conditionalFormatting>
  <conditionalFormatting sqref="K47:M47">
    <cfRule type="cellIs" dxfId="9946" priority="887" operator="equal">
      <formula>"Reopen"</formula>
    </cfRule>
  </conditionalFormatting>
  <conditionalFormatting sqref="H47:J47">
    <cfRule type="cellIs" dxfId="9945" priority="892" operator="equal">
      <formula>"P"</formula>
    </cfRule>
  </conditionalFormatting>
  <conditionalFormatting sqref="H47:J47">
    <cfRule type="cellIs" dxfId="9944" priority="893" operator="equal">
      <formula>"F"</formula>
    </cfRule>
  </conditionalFormatting>
  <conditionalFormatting sqref="H47:J47">
    <cfRule type="cellIs" dxfId="9943" priority="894" operator="equal">
      <formula>"PE"</formula>
    </cfRule>
  </conditionalFormatting>
  <conditionalFormatting sqref="H47:J47">
    <cfRule type="cellIs" dxfId="9942" priority="895" operator="equal">
      <formula>"Reopen"</formula>
    </cfRule>
  </conditionalFormatting>
  <conditionalFormatting sqref="K47:M47">
    <cfRule type="cellIs" dxfId="9941" priority="888" operator="equal">
      <formula>"P"</formula>
    </cfRule>
  </conditionalFormatting>
  <conditionalFormatting sqref="K47:M47">
    <cfRule type="cellIs" dxfId="9940" priority="889" operator="equal">
      <formula>"F"</formula>
    </cfRule>
  </conditionalFormatting>
  <conditionalFormatting sqref="K47:M47">
    <cfRule type="cellIs" dxfId="9939" priority="890" operator="equal">
      <formula>"PE"</formula>
    </cfRule>
  </conditionalFormatting>
  <conditionalFormatting sqref="K47:M47">
    <cfRule type="cellIs" dxfId="9938" priority="891" operator="equal">
      <formula>"Reopen"</formula>
    </cfRule>
  </conditionalFormatting>
  <conditionalFormatting sqref="E49:G49">
    <cfRule type="cellIs" dxfId="9937" priority="880" operator="equal">
      <formula>"P"</formula>
    </cfRule>
  </conditionalFormatting>
  <conditionalFormatting sqref="E49:G49">
    <cfRule type="cellIs" dxfId="9936" priority="881" operator="equal">
      <formula>"F"</formula>
    </cfRule>
  </conditionalFormatting>
  <conditionalFormatting sqref="E49:G49">
    <cfRule type="cellIs" dxfId="9935" priority="882" operator="equal">
      <formula>"PE"</formula>
    </cfRule>
  </conditionalFormatting>
  <conditionalFormatting sqref="E49:G49">
    <cfRule type="cellIs" dxfId="9934" priority="883" operator="equal">
      <formula>"Reopen"</formula>
    </cfRule>
  </conditionalFormatting>
  <conditionalFormatting sqref="B52:AA52">
    <cfRule type="cellIs" dxfId="9933" priority="864" operator="equal">
      <formula>"P"</formula>
    </cfRule>
  </conditionalFormatting>
  <conditionalFormatting sqref="B52:AA52">
    <cfRule type="cellIs" dxfId="9932" priority="865" operator="equal">
      <formula>"F"</formula>
    </cfRule>
  </conditionalFormatting>
  <conditionalFormatting sqref="B52:AA52">
    <cfRule type="cellIs" dxfId="9931" priority="866" operator="equal">
      <formula>"PE"</formula>
    </cfRule>
  </conditionalFormatting>
  <conditionalFormatting sqref="B52:AA52">
    <cfRule type="cellIs" dxfId="9930" priority="867" operator="equal">
      <formula>"Reopen"</formula>
    </cfRule>
  </conditionalFormatting>
  <conditionalFormatting sqref="A51:B51 N51:AA51">
    <cfRule type="cellIs" dxfId="9929" priority="807" operator="equal">
      <formula>"Reopen"</formula>
    </cfRule>
  </conditionalFormatting>
  <conditionalFormatting sqref="B51">
    <cfRule type="cellIs" dxfId="9928" priority="804" operator="equal">
      <formula>"P"</formula>
    </cfRule>
  </conditionalFormatting>
  <conditionalFormatting sqref="B51">
    <cfRule type="cellIs" dxfId="9927" priority="805" operator="equal">
      <formula>"F"</formula>
    </cfRule>
  </conditionalFormatting>
  <conditionalFormatting sqref="B51">
    <cfRule type="cellIs" dxfId="9926" priority="806" operator="equal">
      <formula>"PE"</formula>
    </cfRule>
  </conditionalFormatting>
  <conditionalFormatting sqref="A83">
    <cfRule type="cellIs" dxfId="9925" priority="803" operator="equal">
      <formula>"Reopen"</formula>
    </cfRule>
  </conditionalFormatting>
  <conditionalFormatting sqref="B83:AA83">
    <cfRule type="cellIs" dxfId="9924" priority="799" operator="equal">
      <formula>"P"</formula>
    </cfRule>
  </conditionalFormatting>
  <conditionalFormatting sqref="B83:AA83">
    <cfRule type="cellIs" dxfId="9923" priority="800" operator="equal">
      <formula>"F"</formula>
    </cfRule>
  </conditionalFormatting>
  <conditionalFormatting sqref="B83:AA83">
    <cfRule type="cellIs" dxfId="9922" priority="801" operator="equal">
      <formula>"PE"</formula>
    </cfRule>
  </conditionalFormatting>
  <conditionalFormatting sqref="B83:AA83">
    <cfRule type="cellIs" dxfId="9921" priority="802" operator="equal">
      <formula>"Reopen"</formula>
    </cfRule>
  </conditionalFormatting>
  <conditionalFormatting sqref="A82:B82 N82:AA82">
    <cfRule type="cellIs" dxfId="9920" priority="798" operator="equal">
      <formula>"Reopen"</formula>
    </cfRule>
  </conditionalFormatting>
  <conditionalFormatting sqref="B82">
    <cfRule type="cellIs" dxfId="9919" priority="795" operator="equal">
      <formula>"P"</formula>
    </cfRule>
  </conditionalFormatting>
  <conditionalFormatting sqref="B82">
    <cfRule type="cellIs" dxfId="9918" priority="796" operator="equal">
      <formula>"F"</formula>
    </cfRule>
  </conditionalFormatting>
  <conditionalFormatting sqref="B82">
    <cfRule type="cellIs" dxfId="9917" priority="797" operator="equal">
      <formula>"PE"</formula>
    </cfRule>
  </conditionalFormatting>
  <conditionalFormatting sqref="Q54 Q57:Q58">
    <cfRule type="cellIs" dxfId="9916" priority="791" operator="equal">
      <formula>"P"</formula>
    </cfRule>
  </conditionalFormatting>
  <conditionalFormatting sqref="Q54 Q57:Q58">
    <cfRule type="cellIs" dxfId="9915" priority="792" operator="equal">
      <formula>"F"</formula>
    </cfRule>
  </conditionalFormatting>
  <conditionalFormatting sqref="Q54 Q57:Q58">
    <cfRule type="cellIs" dxfId="9914" priority="793" operator="equal">
      <formula>"PE"</formula>
    </cfRule>
  </conditionalFormatting>
  <conditionalFormatting sqref="Q54 A53:A54 A57:A58 Q57:Q58">
    <cfRule type="cellIs" dxfId="9913" priority="794" operator="equal">
      <formula>"Reopen"</formula>
    </cfRule>
  </conditionalFormatting>
  <conditionalFormatting sqref="N58:P58 R58:AA58">
    <cfRule type="cellIs" dxfId="9912" priority="787" operator="equal">
      <formula>"P"</formula>
    </cfRule>
  </conditionalFormatting>
  <conditionalFormatting sqref="N58:P58 R58:AA58">
    <cfRule type="cellIs" dxfId="9911" priority="788" operator="equal">
      <formula>"F"</formula>
    </cfRule>
  </conditionalFormatting>
  <conditionalFormatting sqref="N58:P58 R58:AA58">
    <cfRule type="cellIs" dxfId="9910" priority="789" operator="equal">
      <formula>"PE"</formula>
    </cfRule>
  </conditionalFormatting>
  <conditionalFormatting sqref="N58:P58 R58:AA58">
    <cfRule type="cellIs" dxfId="9909" priority="790" operator="equal">
      <formula>"Reopen"</formula>
    </cfRule>
  </conditionalFormatting>
  <conditionalFormatting sqref="N54 N57">
    <cfRule type="cellIs" dxfId="9908" priority="783" operator="equal">
      <formula>"P"</formula>
    </cfRule>
  </conditionalFormatting>
  <conditionalFormatting sqref="N54 N57">
    <cfRule type="cellIs" dxfId="9907" priority="784" operator="equal">
      <formula>"F"</formula>
    </cfRule>
  </conditionalFormatting>
  <conditionalFormatting sqref="N54 N57">
    <cfRule type="cellIs" dxfId="9906" priority="785" operator="equal">
      <formula>"PE"</formula>
    </cfRule>
  </conditionalFormatting>
  <conditionalFormatting sqref="N54 N57">
    <cfRule type="cellIs" dxfId="9905" priority="786" operator="equal">
      <formula>"Reopen"</formula>
    </cfRule>
  </conditionalFormatting>
  <conditionalFormatting sqref="O54:P54 S57:AA57 O57:P57">
    <cfRule type="cellIs" dxfId="9904" priority="775" operator="equal">
      <formula>"P"</formula>
    </cfRule>
  </conditionalFormatting>
  <conditionalFormatting sqref="O54:P54 S57:AA57 O57:P57">
    <cfRule type="cellIs" dxfId="9903" priority="776" operator="equal">
      <formula>"F"</formula>
    </cfRule>
  </conditionalFormatting>
  <conditionalFormatting sqref="O54:P54 S57:AA57 O57:P57">
    <cfRule type="cellIs" dxfId="9902" priority="777" operator="equal">
      <formula>"PE"</formula>
    </cfRule>
  </conditionalFormatting>
  <conditionalFormatting sqref="O54:P54 S57:AA57 O57:P57">
    <cfRule type="cellIs" dxfId="9901" priority="778" operator="equal">
      <formula>"Reopen"</formula>
    </cfRule>
  </conditionalFormatting>
  <conditionalFormatting sqref="N54:P54 S54:AA54">
    <cfRule type="cellIs" dxfId="9900" priority="779" operator="equal">
      <formula>"P"</formula>
    </cfRule>
  </conditionalFormatting>
  <conditionalFormatting sqref="N54:P54 S54:AA54">
    <cfRule type="cellIs" dxfId="9899" priority="780" operator="equal">
      <formula>"F"</formula>
    </cfRule>
  </conditionalFormatting>
  <conditionalFormatting sqref="N54:P54 S54:AA54">
    <cfRule type="cellIs" dxfId="9898" priority="781" operator="equal">
      <formula>"PE"</formula>
    </cfRule>
  </conditionalFormatting>
  <conditionalFormatting sqref="N54:P54 S54:AA54">
    <cfRule type="cellIs" dxfId="9897" priority="782" operator="equal">
      <formula>"Reopen"</formula>
    </cfRule>
  </conditionalFormatting>
  <conditionalFormatting sqref="R54 R57">
    <cfRule type="cellIs" dxfId="9896" priority="771" operator="equal">
      <formula>"P"</formula>
    </cfRule>
  </conditionalFormatting>
  <conditionalFormatting sqref="R54 R57">
    <cfRule type="cellIs" dxfId="9895" priority="772" operator="equal">
      <formula>"F"</formula>
    </cfRule>
  </conditionalFormatting>
  <conditionalFormatting sqref="R54 R57">
    <cfRule type="cellIs" dxfId="9894" priority="773" operator="equal">
      <formula>"PE"</formula>
    </cfRule>
  </conditionalFormatting>
  <conditionalFormatting sqref="R54 R57">
    <cfRule type="cellIs" dxfId="9893" priority="774" operator="equal">
      <formula>"Reopen"</formula>
    </cfRule>
  </conditionalFormatting>
  <conditionalFormatting sqref="B53:AA53">
    <cfRule type="cellIs" dxfId="9892" priority="767" operator="equal">
      <formula>"P"</formula>
    </cfRule>
  </conditionalFormatting>
  <conditionalFormatting sqref="B53:AA53">
    <cfRule type="cellIs" dxfId="9891" priority="768" operator="equal">
      <formula>"F"</formula>
    </cfRule>
  </conditionalFormatting>
  <conditionalFormatting sqref="B53:AA53">
    <cfRule type="cellIs" dxfId="9890" priority="769" operator="equal">
      <formula>"PE"</formula>
    </cfRule>
  </conditionalFormatting>
  <conditionalFormatting sqref="B53:AA53">
    <cfRule type="cellIs" dxfId="9889" priority="770" operator="equal">
      <formula>"Reopen"</formula>
    </cfRule>
  </conditionalFormatting>
  <conditionalFormatting sqref="E54:G54 B57:J58">
    <cfRule type="cellIs" dxfId="9888" priority="763" operator="equal">
      <formula>"P"</formula>
    </cfRule>
  </conditionalFormatting>
  <conditionalFormatting sqref="E54:G54 B57:J58">
    <cfRule type="cellIs" dxfId="9887" priority="764" operator="equal">
      <formula>"F"</formula>
    </cfRule>
  </conditionalFormatting>
  <conditionalFormatting sqref="E54:G54 B57:J58">
    <cfRule type="cellIs" dxfId="9886" priority="765" operator="equal">
      <formula>"PE"</formula>
    </cfRule>
  </conditionalFormatting>
  <conditionalFormatting sqref="E54:G54 B57:J58">
    <cfRule type="cellIs" dxfId="9885" priority="766" operator="equal">
      <formula>"Reopen"</formula>
    </cfRule>
  </conditionalFormatting>
  <conditionalFormatting sqref="K57:M58">
    <cfRule type="cellIs" dxfId="9884" priority="751" operator="equal">
      <formula>"P"</formula>
    </cfRule>
  </conditionalFormatting>
  <conditionalFormatting sqref="K57:M58">
    <cfRule type="cellIs" dxfId="9883" priority="752" operator="equal">
      <formula>"F"</formula>
    </cfRule>
  </conditionalFormatting>
  <conditionalFormatting sqref="K57:M58">
    <cfRule type="cellIs" dxfId="9882" priority="753" operator="equal">
      <formula>"PE"</formula>
    </cfRule>
  </conditionalFormatting>
  <conditionalFormatting sqref="K57:M58">
    <cfRule type="cellIs" dxfId="9881" priority="754" operator="equal">
      <formula>"Reopen"</formula>
    </cfRule>
  </conditionalFormatting>
  <conditionalFormatting sqref="B54:D54 H54:J54 H57:J58 B57:D58">
    <cfRule type="cellIs" dxfId="9880" priority="759" operator="equal">
      <formula>"P"</formula>
    </cfRule>
  </conditionalFormatting>
  <conditionalFormatting sqref="B54:D54 H54:J54 H57:J58 B57:D58">
    <cfRule type="cellIs" dxfId="9879" priority="760" operator="equal">
      <formula>"F"</formula>
    </cfRule>
  </conditionalFormatting>
  <conditionalFormatting sqref="B54:D54 H54:J54 H57:J58 B57:D58">
    <cfRule type="cellIs" dxfId="9878" priority="761" operator="equal">
      <formula>"PE"</formula>
    </cfRule>
  </conditionalFormatting>
  <conditionalFormatting sqref="B54:D54 H54:J54 H57:J58 B57:D58">
    <cfRule type="cellIs" dxfId="9877" priority="762" operator="equal">
      <formula>"Reopen"</formula>
    </cfRule>
  </conditionalFormatting>
  <conditionalFormatting sqref="K54:M54 K57:M58">
    <cfRule type="cellIs" dxfId="9876" priority="755" operator="equal">
      <formula>"P"</formula>
    </cfRule>
  </conditionalFormatting>
  <conditionalFormatting sqref="K54:M54 K57:M58">
    <cfRule type="cellIs" dxfId="9875" priority="756" operator="equal">
      <formula>"F"</formula>
    </cfRule>
  </conditionalFormatting>
  <conditionalFormatting sqref="K54:M54 K57:M58">
    <cfRule type="cellIs" dxfId="9874" priority="757" operator="equal">
      <formula>"PE"</formula>
    </cfRule>
  </conditionalFormatting>
  <conditionalFormatting sqref="K54:M54 K57:M58">
    <cfRule type="cellIs" dxfId="9873" priority="758" operator="equal">
      <formula>"Reopen"</formula>
    </cfRule>
  </conditionalFormatting>
  <conditionalFormatting sqref="Q55:Q56">
    <cfRule type="cellIs" dxfId="9872" priority="747" operator="equal">
      <formula>"P"</formula>
    </cfRule>
  </conditionalFormatting>
  <conditionalFormatting sqref="Q55:Q56">
    <cfRule type="cellIs" dxfId="9871" priority="748" operator="equal">
      <formula>"F"</formula>
    </cfRule>
  </conditionalFormatting>
  <conditionalFormatting sqref="Q55:Q56">
    <cfRule type="cellIs" dxfId="9870" priority="749" operator="equal">
      <formula>"PE"</formula>
    </cfRule>
  </conditionalFormatting>
  <conditionalFormatting sqref="A55:A56 Q55:Q56">
    <cfRule type="cellIs" dxfId="9869" priority="750" operator="equal">
      <formula>"Reopen"</formula>
    </cfRule>
  </conditionalFormatting>
  <conditionalFormatting sqref="N56:P56 R56:AA56">
    <cfRule type="cellIs" dxfId="9868" priority="743" operator="equal">
      <formula>"P"</formula>
    </cfRule>
  </conditionalFormatting>
  <conditionalFormatting sqref="N56:P56 R56:AA56">
    <cfRule type="cellIs" dxfId="9867" priority="744" operator="equal">
      <formula>"F"</formula>
    </cfRule>
  </conditionalFormatting>
  <conditionalFormatting sqref="N56:P56 R56:AA56">
    <cfRule type="cellIs" dxfId="9866" priority="745" operator="equal">
      <formula>"PE"</formula>
    </cfRule>
  </conditionalFormatting>
  <conditionalFormatting sqref="N56:P56 R56:AA56">
    <cfRule type="cellIs" dxfId="9865" priority="746" operator="equal">
      <formula>"Reopen"</formula>
    </cfRule>
  </conditionalFormatting>
  <conditionalFormatting sqref="N55">
    <cfRule type="cellIs" dxfId="9864" priority="739" operator="equal">
      <formula>"P"</formula>
    </cfRule>
  </conditionalFormatting>
  <conditionalFormatting sqref="N55">
    <cfRule type="cellIs" dxfId="9863" priority="740" operator="equal">
      <formula>"F"</formula>
    </cfRule>
  </conditionalFormatting>
  <conditionalFormatting sqref="N55">
    <cfRule type="cellIs" dxfId="9862" priority="741" operator="equal">
      <formula>"PE"</formula>
    </cfRule>
  </conditionalFormatting>
  <conditionalFormatting sqref="N55">
    <cfRule type="cellIs" dxfId="9861" priority="742" operator="equal">
      <formula>"Reopen"</formula>
    </cfRule>
  </conditionalFormatting>
  <conditionalFormatting sqref="S55:AA55 O55:P55">
    <cfRule type="cellIs" dxfId="9860" priority="735" operator="equal">
      <formula>"P"</formula>
    </cfRule>
  </conditionalFormatting>
  <conditionalFormatting sqref="S55:AA55 O55:P55">
    <cfRule type="cellIs" dxfId="9859" priority="736" operator="equal">
      <formula>"F"</formula>
    </cfRule>
  </conditionalFormatting>
  <conditionalFormatting sqref="S55:AA55 O55:P55">
    <cfRule type="cellIs" dxfId="9858" priority="737" operator="equal">
      <formula>"PE"</formula>
    </cfRule>
  </conditionalFormatting>
  <conditionalFormatting sqref="S55:AA55 O55:P55">
    <cfRule type="cellIs" dxfId="9857" priority="738" operator="equal">
      <formula>"Reopen"</formula>
    </cfRule>
  </conditionalFormatting>
  <conditionalFormatting sqref="R55">
    <cfRule type="cellIs" dxfId="9856" priority="731" operator="equal">
      <formula>"P"</formula>
    </cfRule>
  </conditionalFormatting>
  <conditionalFormatting sqref="R55">
    <cfRule type="cellIs" dxfId="9855" priority="732" operator="equal">
      <formula>"F"</formula>
    </cfRule>
  </conditionalFormatting>
  <conditionalFormatting sqref="R55">
    <cfRule type="cellIs" dxfId="9854" priority="733" operator="equal">
      <formula>"PE"</formula>
    </cfRule>
  </conditionalFormatting>
  <conditionalFormatting sqref="R55">
    <cfRule type="cellIs" dxfId="9853" priority="734" operator="equal">
      <formula>"Reopen"</formula>
    </cfRule>
  </conditionalFormatting>
  <conditionalFormatting sqref="B55:J56">
    <cfRule type="cellIs" dxfId="9852" priority="727" operator="equal">
      <formula>"P"</formula>
    </cfRule>
  </conditionalFormatting>
  <conditionalFormatting sqref="B55:J56">
    <cfRule type="cellIs" dxfId="9851" priority="728" operator="equal">
      <formula>"F"</formula>
    </cfRule>
  </conditionalFormatting>
  <conditionalFormatting sqref="B55:J56">
    <cfRule type="cellIs" dxfId="9850" priority="729" operator="equal">
      <formula>"PE"</formula>
    </cfRule>
  </conditionalFormatting>
  <conditionalFormatting sqref="B55:J56">
    <cfRule type="cellIs" dxfId="9849" priority="730" operator="equal">
      <formula>"Reopen"</formula>
    </cfRule>
  </conditionalFormatting>
  <conditionalFormatting sqref="K55:M56">
    <cfRule type="cellIs" dxfId="9848" priority="715" operator="equal">
      <formula>"P"</formula>
    </cfRule>
  </conditionalFormatting>
  <conditionalFormatting sqref="K55:M56">
    <cfRule type="cellIs" dxfId="9847" priority="716" operator="equal">
      <formula>"F"</formula>
    </cfRule>
  </conditionalFormatting>
  <conditionalFormatting sqref="K55:M56">
    <cfRule type="cellIs" dxfId="9846" priority="717" operator="equal">
      <formula>"PE"</formula>
    </cfRule>
  </conditionalFormatting>
  <conditionalFormatting sqref="K55:M56">
    <cfRule type="cellIs" dxfId="9845" priority="718" operator="equal">
      <formula>"Reopen"</formula>
    </cfRule>
  </conditionalFormatting>
  <conditionalFormatting sqref="H55:J56 B55:D56">
    <cfRule type="cellIs" dxfId="9844" priority="723" operator="equal">
      <formula>"P"</formula>
    </cfRule>
  </conditionalFormatting>
  <conditionalFormatting sqref="H55:J56 B55:D56">
    <cfRule type="cellIs" dxfId="9843" priority="724" operator="equal">
      <formula>"F"</formula>
    </cfRule>
  </conditionalFormatting>
  <conditionalFormatting sqref="H55:J56 B55:D56">
    <cfRule type="cellIs" dxfId="9842" priority="725" operator="equal">
      <formula>"PE"</formula>
    </cfRule>
  </conditionalFormatting>
  <conditionalFormatting sqref="H55:J56 B55:D56">
    <cfRule type="cellIs" dxfId="9841" priority="726" operator="equal">
      <formula>"Reopen"</formula>
    </cfRule>
  </conditionalFormatting>
  <conditionalFormatting sqref="K55:M56">
    <cfRule type="cellIs" dxfId="9840" priority="719" operator="equal">
      <formula>"P"</formula>
    </cfRule>
  </conditionalFormatting>
  <conditionalFormatting sqref="K55:M56">
    <cfRule type="cellIs" dxfId="9839" priority="720" operator="equal">
      <formula>"F"</formula>
    </cfRule>
  </conditionalFormatting>
  <conditionalFormatting sqref="K55:M56">
    <cfRule type="cellIs" dxfId="9838" priority="721" operator="equal">
      <formula>"PE"</formula>
    </cfRule>
  </conditionalFormatting>
  <conditionalFormatting sqref="K55:M56">
    <cfRule type="cellIs" dxfId="9837" priority="722" operator="equal">
      <formula>"Reopen"</formula>
    </cfRule>
  </conditionalFormatting>
  <conditionalFormatting sqref="R36 R39">
    <cfRule type="cellIs" dxfId="9836" priority="611" operator="equal">
      <formula>"P"</formula>
    </cfRule>
  </conditionalFormatting>
  <conditionalFormatting sqref="Q85 Q88:Q89">
    <cfRule type="cellIs" dxfId="9835" priority="711" operator="equal">
      <formula>"P"</formula>
    </cfRule>
  </conditionalFormatting>
  <conditionalFormatting sqref="Q85 Q88:Q89">
    <cfRule type="cellIs" dxfId="9834" priority="712" operator="equal">
      <formula>"F"</formula>
    </cfRule>
  </conditionalFormatting>
  <conditionalFormatting sqref="Q85 Q88:Q89">
    <cfRule type="cellIs" dxfId="9833" priority="713" operator="equal">
      <formula>"PE"</formula>
    </cfRule>
  </conditionalFormatting>
  <conditionalFormatting sqref="Q85 A84:A85 A88:A89 Q88:Q89">
    <cfRule type="cellIs" dxfId="9832" priority="714" operator="equal">
      <formula>"Reopen"</formula>
    </cfRule>
  </conditionalFormatting>
  <conditionalFormatting sqref="N89:P89 R89:AA89">
    <cfRule type="cellIs" dxfId="9831" priority="707" operator="equal">
      <formula>"P"</formula>
    </cfRule>
  </conditionalFormatting>
  <conditionalFormatting sqref="N89:P89 R89:AA89">
    <cfRule type="cellIs" dxfId="9830" priority="708" operator="equal">
      <formula>"F"</formula>
    </cfRule>
  </conditionalFormatting>
  <conditionalFormatting sqref="N89:P89 R89:AA89">
    <cfRule type="cellIs" dxfId="9829" priority="709" operator="equal">
      <formula>"PE"</formula>
    </cfRule>
  </conditionalFormatting>
  <conditionalFormatting sqref="N89:P89 R89:AA89">
    <cfRule type="cellIs" dxfId="9828" priority="710" operator="equal">
      <formula>"Reopen"</formula>
    </cfRule>
  </conditionalFormatting>
  <conditionalFormatting sqref="N85 N88">
    <cfRule type="cellIs" dxfId="9827" priority="703" operator="equal">
      <formula>"P"</formula>
    </cfRule>
  </conditionalFormatting>
  <conditionalFormatting sqref="N85 N88">
    <cfRule type="cellIs" dxfId="9826" priority="704" operator="equal">
      <formula>"F"</formula>
    </cfRule>
  </conditionalFormatting>
  <conditionalFormatting sqref="N85 N88">
    <cfRule type="cellIs" dxfId="9825" priority="705" operator="equal">
      <formula>"PE"</formula>
    </cfRule>
  </conditionalFormatting>
  <conditionalFormatting sqref="N85 N88">
    <cfRule type="cellIs" dxfId="9824" priority="706" operator="equal">
      <formula>"Reopen"</formula>
    </cfRule>
  </conditionalFormatting>
  <conditionalFormatting sqref="O85:P85 S88:AA88 O88:P88">
    <cfRule type="cellIs" dxfId="9823" priority="695" operator="equal">
      <formula>"P"</formula>
    </cfRule>
  </conditionalFormatting>
  <conditionalFormatting sqref="O85:P85 S88:AA88 O88:P88">
    <cfRule type="cellIs" dxfId="9822" priority="696" operator="equal">
      <formula>"F"</formula>
    </cfRule>
  </conditionalFormatting>
  <conditionalFormatting sqref="O85:P85 S88:AA88 O88:P88">
    <cfRule type="cellIs" dxfId="9821" priority="697" operator="equal">
      <formula>"PE"</formula>
    </cfRule>
  </conditionalFormatting>
  <conditionalFormatting sqref="O85:P85 S88:AA88 O88:P88">
    <cfRule type="cellIs" dxfId="9820" priority="698" operator="equal">
      <formula>"Reopen"</formula>
    </cfRule>
  </conditionalFormatting>
  <conditionalFormatting sqref="N85:P85 S85:AA85">
    <cfRule type="cellIs" dxfId="9819" priority="699" operator="equal">
      <formula>"P"</formula>
    </cfRule>
  </conditionalFormatting>
  <conditionalFormatting sqref="N85:P85 S85:AA85">
    <cfRule type="cellIs" dxfId="9818" priority="700" operator="equal">
      <formula>"F"</formula>
    </cfRule>
  </conditionalFormatting>
  <conditionalFormatting sqref="N85:P85 S85:AA85">
    <cfRule type="cellIs" dxfId="9817" priority="701" operator="equal">
      <formula>"PE"</formula>
    </cfRule>
  </conditionalFormatting>
  <conditionalFormatting sqref="N85:P85 S85:AA85">
    <cfRule type="cellIs" dxfId="9816" priority="702" operator="equal">
      <formula>"Reopen"</formula>
    </cfRule>
  </conditionalFormatting>
  <conditionalFormatting sqref="R85 R88">
    <cfRule type="cellIs" dxfId="9815" priority="691" operator="equal">
      <formula>"P"</formula>
    </cfRule>
  </conditionalFormatting>
  <conditionalFormatting sqref="R85 R88">
    <cfRule type="cellIs" dxfId="9814" priority="692" operator="equal">
      <formula>"F"</formula>
    </cfRule>
  </conditionalFormatting>
  <conditionalFormatting sqref="R85 R88">
    <cfRule type="cellIs" dxfId="9813" priority="693" operator="equal">
      <formula>"PE"</formula>
    </cfRule>
  </conditionalFormatting>
  <conditionalFormatting sqref="R85 R88">
    <cfRule type="cellIs" dxfId="9812" priority="694" operator="equal">
      <formula>"Reopen"</formula>
    </cfRule>
  </conditionalFormatting>
  <conditionalFormatting sqref="B84:AA84">
    <cfRule type="cellIs" dxfId="9811" priority="687" operator="equal">
      <formula>"P"</formula>
    </cfRule>
  </conditionalFormatting>
  <conditionalFormatting sqref="B84:AA84">
    <cfRule type="cellIs" dxfId="9810" priority="688" operator="equal">
      <formula>"F"</formula>
    </cfRule>
  </conditionalFormatting>
  <conditionalFormatting sqref="B84:AA84">
    <cfRule type="cellIs" dxfId="9809" priority="689" operator="equal">
      <formula>"PE"</formula>
    </cfRule>
  </conditionalFormatting>
  <conditionalFormatting sqref="B84:AA84">
    <cfRule type="cellIs" dxfId="9808" priority="690" operator="equal">
      <formula>"Reopen"</formula>
    </cfRule>
  </conditionalFormatting>
  <conditionalFormatting sqref="E85:G85 B88:J89">
    <cfRule type="cellIs" dxfId="9807" priority="683" operator="equal">
      <formula>"P"</formula>
    </cfRule>
  </conditionalFormatting>
  <conditionalFormatting sqref="E85:G85 B88:J89">
    <cfRule type="cellIs" dxfId="9806" priority="684" operator="equal">
      <formula>"F"</formula>
    </cfRule>
  </conditionalFormatting>
  <conditionalFormatting sqref="E85:G85 B88:J89">
    <cfRule type="cellIs" dxfId="9805" priority="685" operator="equal">
      <formula>"PE"</formula>
    </cfRule>
  </conditionalFormatting>
  <conditionalFormatting sqref="E85:G85 B88:J89">
    <cfRule type="cellIs" dxfId="9804" priority="686" operator="equal">
      <formula>"Reopen"</formula>
    </cfRule>
  </conditionalFormatting>
  <conditionalFormatting sqref="B85:D85 H85:J85 H88:J89 B88:D89">
    <cfRule type="cellIs" dxfId="9803" priority="679" operator="equal">
      <formula>"P"</formula>
    </cfRule>
  </conditionalFormatting>
  <conditionalFormatting sqref="B85:D85 H85:J85 H88:J89 B88:D89">
    <cfRule type="cellIs" dxfId="9802" priority="680" operator="equal">
      <formula>"F"</formula>
    </cfRule>
  </conditionalFormatting>
  <conditionalFormatting sqref="B85:D85 H85:J85 H88:J89 B88:D89">
    <cfRule type="cellIs" dxfId="9801" priority="681" operator="equal">
      <formula>"PE"</formula>
    </cfRule>
  </conditionalFormatting>
  <conditionalFormatting sqref="B85:D85 H85:J85 H88:J89 B88:D89">
    <cfRule type="cellIs" dxfId="9800" priority="682" operator="equal">
      <formula>"Reopen"</formula>
    </cfRule>
  </conditionalFormatting>
  <conditionalFormatting sqref="K85:M85 K88:M89">
    <cfRule type="cellIs" dxfId="9799" priority="675" operator="equal">
      <formula>"P"</formula>
    </cfRule>
  </conditionalFormatting>
  <conditionalFormatting sqref="K85:M85 K88:M89">
    <cfRule type="cellIs" dxfId="9798" priority="676" operator="equal">
      <formula>"F"</formula>
    </cfRule>
  </conditionalFormatting>
  <conditionalFormatting sqref="K85:M85 K88:M89">
    <cfRule type="cellIs" dxfId="9797" priority="677" operator="equal">
      <formula>"PE"</formula>
    </cfRule>
  </conditionalFormatting>
  <conditionalFormatting sqref="K85:M85 K88:M89">
    <cfRule type="cellIs" dxfId="9796" priority="678" operator="equal">
      <formula>"Reopen"</formula>
    </cfRule>
  </conditionalFormatting>
  <conditionalFormatting sqref="N40:P40 R40:AA40">
    <cfRule type="cellIs" dxfId="9795" priority="627" operator="equal">
      <formula>"P"</formula>
    </cfRule>
  </conditionalFormatting>
  <conditionalFormatting sqref="N40:P40 R40:AA40">
    <cfRule type="cellIs" dxfId="9794" priority="628" operator="equal">
      <formula>"F"</formula>
    </cfRule>
  </conditionalFormatting>
  <conditionalFormatting sqref="N40:P40 R40:AA40">
    <cfRule type="cellIs" dxfId="9793" priority="629" operator="equal">
      <formula>"PE"</formula>
    </cfRule>
  </conditionalFormatting>
  <conditionalFormatting sqref="N40:P40 R40:AA40">
    <cfRule type="cellIs" dxfId="9792" priority="630" operator="equal">
      <formula>"Reopen"</formula>
    </cfRule>
  </conditionalFormatting>
  <conditionalFormatting sqref="N36 N39">
    <cfRule type="cellIs" dxfId="9791" priority="623" operator="equal">
      <formula>"P"</formula>
    </cfRule>
  </conditionalFormatting>
  <conditionalFormatting sqref="N36 N39">
    <cfRule type="cellIs" dxfId="9790" priority="624" operator="equal">
      <formula>"F"</formula>
    </cfRule>
  </conditionalFormatting>
  <conditionalFormatting sqref="N36 N39">
    <cfRule type="cellIs" dxfId="9789" priority="625" operator="equal">
      <formula>"PE"</formula>
    </cfRule>
  </conditionalFormatting>
  <conditionalFormatting sqref="N36 N39">
    <cfRule type="cellIs" dxfId="9788" priority="626" operator="equal">
      <formula>"Reopen"</formula>
    </cfRule>
  </conditionalFormatting>
  <conditionalFormatting sqref="R36 R39">
    <cfRule type="cellIs" dxfId="9787" priority="612" operator="equal">
      <formula>"F"</formula>
    </cfRule>
  </conditionalFormatting>
  <conditionalFormatting sqref="R36 R39">
    <cfRule type="cellIs" dxfId="9786" priority="613" operator="equal">
      <formula>"PE"</formula>
    </cfRule>
  </conditionalFormatting>
  <conditionalFormatting sqref="R36 R39">
    <cfRule type="cellIs" dxfId="9785" priority="614" operator="equal">
      <formula>"Reopen"</formula>
    </cfRule>
  </conditionalFormatting>
  <conditionalFormatting sqref="N36:P36 S36:AA36">
    <cfRule type="cellIs" dxfId="9784" priority="619" operator="equal">
      <formula>"P"</formula>
    </cfRule>
  </conditionalFormatting>
  <conditionalFormatting sqref="N36:P36 S36:AA36">
    <cfRule type="cellIs" dxfId="9783" priority="620" operator="equal">
      <formula>"F"</formula>
    </cfRule>
  </conditionalFormatting>
  <conditionalFormatting sqref="N36:P36 S36:AA36">
    <cfRule type="cellIs" dxfId="9782" priority="621" operator="equal">
      <formula>"PE"</formula>
    </cfRule>
  </conditionalFormatting>
  <conditionalFormatting sqref="N36:P36 S36:AA36">
    <cfRule type="cellIs" dxfId="9781" priority="622" operator="equal">
      <formula>"Reopen"</formula>
    </cfRule>
  </conditionalFormatting>
  <conditionalFormatting sqref="O36:P36 S39:AA39 O39:P39">
    <cfRule type="cellIs" dxfId="9780" priority="615" operator="equal">
      <formula>"P"</formula>
    </cfRule>
  </conditionalFormatting>
  <conditionalFormatting sqref="O36:P36 S39:AA39 O39:P39">
    <cfRule type="cellIs" dxfId="9779" priority="616" operator="equal">
      <formula>"F"</formula>
    </cfRule>
  </conditionalFormatting>
  <conditionalFormatting sqref="O36:P36 S39:AA39 O39:P39">
    <cfRule type="cellIs" dxfId="9778" priority="617" operator="equal">
      <formula>"PE"</formula>
    </cfRule>
  </conditionalFormatting>
  <conditionalFormatting sqref="O36:P36 S39:AA39 O39:P39">
    <cfRule type="cellIs" dxfId="9777" priority="618" operator="equal">
      <formula>"Reopen"</formula>
    </cfRule>
  </conditionalFormatting>
  <conditionalFormatting sqref="B35:AA35">
    <cfRule type="cellIs" dxfId="9776" priority="607" operator="equal">
      <formula>"P"</formula>
    </cfRule>
  </conditionalFormatting>
  <conditionalFormatting sqref="B35:AA35">
    <cfRule type="cellIs" dxfId="9775" priority="608" operator="equal">
      <formula>"F"</formula>
    </cfRule>
  </conditionalFormatting>
  <conditionalFormatting sqref="B35:AA35">
    <cfRule type="cellIs" dxfId="9774" priority="609" operator="equal">
      <formula>"PE"</formula>
    </cfRule>
  </conditionalFormatting>
  <conditionalFormatting sqref="B35:AA35">
    <cfRule type="cellIs" dxfId="9773" priority="610" operator="equal">
      <formula>"Reopen"</formula>
    </cfRule>
  </conditionalFormatting>
  <conditionalFormatting sqref="E36:G36 B39:J40">
    <cfRule type="cellIs" dxfId="9772" priority="603" operator="equal">
      <formula>"P"</formula>
    </cfRule>
  </conditionalFormatting>
  <conditionalFormatting sqref="E36:G36 B39:J40">
    <cfRule type="cellIs" dxfId="9771" priority="604" operator="equal">
      <formula>"F"</formula>
    </cfRule>
  </conditionalFormatting>
  <conditionalFormatting sqref="E36:G36 B39:J40">
    <cfRule type="cellIs" dxfId="9770" priority="605" operator="equal">
      <formula>"PE"</formula>
    </cfRule>
  </conditionalFormatting>
  <conditionalFormatting sqref="E36:G36 B39:J40">
    <cfRule type="cellIs" dxfId="9769" priority="606" operator="equal">
      <formula>"Reopen"</formula>
    </cfRule>
  </conditionalFormatting>
  <conditionalFormatting sqref="K40:M40">
    <cfRule type="cellIs" dxfId="9768" priority="591" operator="equal">
      <formula>"P"</formula>
    </cfRule>
  </conditionalFormatting>
  <conditionalFormatting sqref="K40:M40">
    <cfRule type="cellIs" dxfId="9767" priority="592" operator="equal">
      <formula>"F"</formula>
    </cfRule>
  </conditionalFormatting>
  <conditionalFormatting sqref="K40:M40">
    <cfRule type="cellIs" dxfId="9766" priority="593" operator="equal">
      <formula>"PE"</formula>
    </cfRule>
  </conditionalFormatting>
  <conditionalFormatting sqref="K40:M40">
    <cfRule type="cellIs" dxfId="9765" priority="594" operator="equal">
      <formula>"Reopen"</formula>
    </cfRule>
  </conditionalFormatting>
  <conditionalFormatting sqref="B36:D36 H36:J36 H39:J40 B39:D40">
    <cfRule type="cellIs" dxfId="9764" priority="599" operator="equal">
      <formula>"P"</formula>
    </cfRule>
  </conditionalFormatting>
  <conditionalFormatting sqref="B36:D36 H36:J36 H39:J40 B39:D40">
    <cfRule type="cellIs" dxfId="9763" priority="600" operator="equal">
      <formula>"F"</formula>
    </cfRule>
  </conditionalFormatting>
  <conditionalFormatting sqref="B36:D36 H36:J36 H39:J40 B39:D40">
    <cfRule type="cellIs" dxfId="9762" priority="601" operator="equal">
      <formula>"PE"</formula>
    </cfRule>
  </conditionalFormatting>
  <conditionalFormatting sqref="B36:D36 H36:J36 H39:J40 B39:D40">
    <cfRule type="cellIs" dxfId="9761" priority="602" operator="equal">
      <formula>"Reopen"</formula>
    </cfRule>
  </conditionalFormatting>
  <conditionalFormatting sqref="K36:M36 K40:M40">
    <cfRule type="cellIs" dxfId="9760" priority="595" operator="equal">
      <formula>"P"</formula>
    </cfRule>
  </conditionalFormatting>
  <conditionalFormatting sqref="K36:M36 K40:M40">
    <cfRule type="cellIs" dxfId="9759" priority="596" operator="equal">
      <formula>"F"</formula>
    </cfRule>
  </conditionalFormatting>
  <conditionalFormatting sqref="K36:M36 K40:M40">
    <cfRule type="cellIs" dxfId="9758" priority="597" operator="equal">
      <formula>"PE"</formula>
    </cfRule>
  </conditionalFormatting>
  <conditionalFormatting sqref="K36:M36 K40:M40">
    <cfRule type="cellIs" dxfId="9757" priority="598" operator="equal">
      <formula>"Reopen"</formula>
    </cfRule>
  </conditionalFormatting>
  <conditionalFormatting sqref="Q37:Q38">
    <cfRule type="cellIs" dxfId="9756" priority="587" operator="equal">
      <formula>"P"</formula>
    </cfRule>
  </conditionalFormatting>
  <conditionalFormatting sqref="Q37:Q38">
    <cfRule type="cellIs" dxfId="9755" priority="588" operator="equal">
      <formula>"F"</formula>
    </cfRule>
  </conditionalFormatting>
  <conditionalFormatting sqref="Q37:Q38">
    <cfRule type="cellIs" dxfId="9754" priority="589" operator="equal">
      <formula>"PE"</formula>
    </cfRule>
  </conditionalFormatting>
  <conditionalFormatting sqref="A37:A38 Q37:Q38">
    <cfRule type="cellIs" dxfId="9753" priority="590" operator="equal">
      <formula>"Reopen"</formula>
    </cfRule>
  </conditionalFormatting>
  <conditionalFormatting sqref="N38:P38 R38:AA38">
    <cfRule type="cellIs" dxfId="9752" priority="583" operator="equal">
      <formula>"P"</formula>
    </cfRule>
  </conditionalFormatting>
  <conditionalFormatting sqref="N38:P38 R38:AA38">
    <cfRule type="cellIs" dxfId="9751" priority="584" operator="equal">
      <formula>"F"</formula>
    </cfRule>
  </conditionalFormatting>
  <conditionalFormatting sqref="N38:P38 R38:AA38">
    <cfRule type="cellIs" dxfId="9750" priority="585" operator="equal">
      <formula>"PE"</formula>
    </cfRule>
  </conditionalFormatting>
  <conditionalFormatting sqref="N38:P38 R38:AA38">
    <cfRule type="cellIs" dxfId="9749" priority="586" operator="equal">
      <formula>"Reopen"</formula>
    </cfRule>
  </conditionalFormatting>
  <conditionalFormatting sqref="N37">
    <cfRule type="cellIs" dxfId="9748" priority="579" operator="equal">
      <formula>"P"</formula>
    </cfRule>
  </conditionalFormatting>
  <conditionalFormatting sqref="N37">
    <cfRule type="cellIs" dxfId="9747" priority="580" operator="equal">
      <formula>"F"</formula>
    </cfRule>
  </conditionalFormatting>
  <conditionalFormatting sqref="N37">
    <cfRule type="cellIs" dxfId="9746" priority="581" operator="equal">
      <formula>"PE"</formula>
    </cfRule>
  </conditionalFormatting>
  <conditionalFormatting sqref="N37">
    <cfRule type="cellIs" dxfId="9745" priority="582" operator="equal">
      <formula>"Reopen"</formula>
    </cfRule>
  </conditionalFormatting>
  <conditionalFormatting sqref="S37:AA37 O37:P37">
    <cfRule type="cellIs" dxfId="9744" priority="575" operator="equal">
      <formula>"P"</formula>
    </cfRule>
  </conditionalFormatting>
  <conditionalFormatting sqref="S37:AA37 O37:P37">
    <cfRule type="cellIs" dxfId="9743" priority="576" operator="equal">
      <formula>"F"</formula>
    </cfRule>
  </conditionalFormatting>
  <conditionalFormatting sqref="S37:AA37 O37:P37">
    <cfRule type="cellIs" dxfId="9742" priority="577" operator="equal">
      <formula>"PE"</formula>
    </cfRule>
  </conditionalFormatting>
  <conditionalFormatting sqref="S37:AA37 O37:P37">
    <cfRule type="cellIs" dxfId="9741" priority="578" operator="equal">
      <formula>"Reopen"</formula>
    </cfRule>
  </conditionalFormatting>
  <conditionalFormatting sqref="R37">
    <cfRule type="cellIs" dxfId="9740" priority="571" operator="equal">
      <formula>"P"</formula>
    </cfRule>
  </conditionalFormatting>
  <conditionalFormatting sqref="R37">
    <cfRule type="cellIs" dxfId="9739" priority="572" operator="equal">
      <formula>"F"</formula>
    </cfRule>
  </conditionalFormatting>
  <conditionalFormatting sqref="R37">
    <cfRule type="cellIs" dxfId="9738" priority="573" operator="equal">
      <formula>"PE"</formula>
    </cfRule>
  </conditionalFormatting>
  <conditionalFormatting sqref="R37">
    <cfRule type="cellIs" dxfId="9737" priority="574" operator="equal">
      <formula>"Reopen"</formula>
    </cfRule>
  </conditionalFormatting>
  <conditionalFormatting sqref="B37:J38">
    <cfRule type="cellIs" dxfId="9736" priority="567" operator="equal">
      <formula>"P"</formula>
    </cfRule>
  </conditionalFormatting>
  <conditionalFormatting sqref="B37:J38">
    <cfRule type="cellIs" dxfId="9735" priority="568" operator="equal">
      <formula>"F"</formula>
    </cfRule>
  </conditionalFormatting>
  <conditionalFormatting sqref="B37:J38">
    <cfRule type="cellIs" dxfId="9734" priority="569" operator="equal">
      <formula>"PE"</formula>
    </cfRule>
  </conditionalFormatting>
  <conditionalFormatting sqref="B37:J38">
    <cfRule type="cellIs" dxfId="9733" priority="570" operator="equal">
      <formula>"Reopen"</formula>
    </cfRule>
  </conditionalFormatting>
  <conditionalFormatting sqref="K37:M38">
    <cfRule type="cellIs" dxfId="9732" priority="555" operator="equal">
      <formula>"P"</formula>
    </cfRule>
  </conditionalFormatting>
  <conditionalFormatting sqref="K37:M38">
    <cfRule type="cellIs" dxfId="9731" priority="556" operator="equal">
      <formula>"F"</formula>
    </cfRule>
  </conditionalFormatting>
  <conditionalFormatting sqref="K37:M38">
    <cfRule type="cellIs" dxfId="9730" priority="557" operator="equal">
      <formula>"PE"</formula>
    </cfRule>
  </conditionalFormatting>
  <conditionalFormatting sqref="K37:M38">
    <cfRule type="cellIs" dxfId="9729" priority="558" operator="equal">
      <formula>"Reopen"</formula>
    </cfRule>
  </conditionalFormatting>
  <conditionalFormatting sqref="H37:J38 B37:D38">
    <cfRule type="cellIs" dxfId="9728" priority="563" operator="equal">
      <formula>"P"</formula>
    </cfRule>
  </conditionalFormatting>
  <conditionalFormatting sqref="H37:J38 B37:D38">
    <cfRule type="cellIs" dxfId="9727" priority="564" operator="equal">
      <formula>"F"</formula>
    </cfRule>
  </conditionalFormatting>
  <conditionalFormatting sqref="H37:J38 B37:D38">
    <cfRule type="cellIs" dxfId="9726" priority="565" operator="equal">
      <formula>"PE"</formula>
    </cfRule>
  </conditionalFormatting>
  <conditionalFormatting sqref="H37:J38 B37:D38">
    <cfRule type="cellIs" dxfId="9725" priority="566" operator="equal">
      <formula>"Reopen"</formula>
    </cfRule>
  </conditionalFormatting>
  <conditionalFormatting sqref="K37:M38">
    <cfRule type="cellIs" dxfId="9724" priority="559" operator="equal">
      <formula>"P"</formula>
    </cfRule>
  </conditionalFormatting>
  <conditionalFormatting sqref="K37:M38">
    <cfRule type="cellIs" dxfId="9723" priority="560" operator="equal">
      <formula>"F"</formula>
    </cfRule>
  </conditionalFormatting>
  <conditionalFormatting sqref="K37:M38">
    <cfRule type="cellIs" dxfId="9722" priority="561" operator="equal">
      <formula>"PE"</formula>
    </cfRule>
  </conditionalFormatting>
  <conditionalFormatting sqref="K37:M38">
    <cfRule type="cellIs" dxfId="9721" priority="562" operator="equal">
      <formula>"Reopen"</formula>
    </cfRule>
  </conditionalFormatting>
  <conditionalFormatting sqref="K39:M39">
    <cfRule type="cellIs" dxfId="9720" priority="547" operator="equal">
      <formula>"P"</formula>
    </cfRule>
  </conditionalFormatting>
  <conditionalFormatting sqref="K39:M39">
    <cfRule type="cellIs" dxfId="9719" priority="548" operator="equal">
      <formula>"F"</formula>
    </cfRule>
  </conditionalFormatting>
  <conditionalFormatting sqref="K39:M39">
    <cfRule type="cellIs" dxfId="9718" priority="549" operator="equal">
      <formula>"PE"</formula>
    </cfRule>
  </conditionalFormatting>
  <conditionalFormatting sqref="K39:M39">
    <cfRule type="cellIs" dxfId="9717" priority="550" operator="equal">
      <formula>"Reopen"</formula>
    </cfRule>
  </conditionalFormatting>
  <conditionalFormatting sqref="K39:M39">
    <cfRule type="cellIs" dxfId="9716" priority="551" operator="equal">
      <formula>"P"</formula>
    </cfRule>
  </conditionalFormatting>
  <conditionalFormatting sqref="K39:M39">
    <cfRule type="cellIs" dxfId="9715" priority="552" operator="equal">
      <formula>"F"</formula>
    </cfRule>
  </conditionalFormatting>
  <conditionalFormatting sqref="K39:M39">
    <cfRule type="cellIs" dxfId="9714" priority="553" operator="equal">
      <formula>"PE"</formula>
    </cfRule>
  </conditionalFormatting>
  <conditionalFormatting sqref="K39:M39">
    <cfRule type="cellIs" dxfId="9713" priority="554" operator="equal">
      <formula>"Reopen"</formula>
    </cfRule>
  </conditionalFormatting>
  <conditionalFormatting sqref="Q30 Q33:Q34">
    <cfRule type="cellIs" dxfId="9712" priority="543" operator="equal">
      <formula>"P"</formula>
    </cfRule>
  </conditionalFormatting>
  <conditionalFormatting sqref="Q30 Q33:Q34">
    <cfRule type="cellIs" dxfId="9711" priority="544" operator="equal">
      <formula>"F"</formula>
    </cfRule>
  </conditionalFormatting>
  <conditionalFormatting sqref="Q30 Q33:Q34">
    <cfRule type="cellIs" dxfId="9710" priority="545" operator="equal">
      <formula>"PE"</formula>
    </cfRule>
  </conditionalFormatting>
  <conditionalFormatting sqref="Q30 A29:A30 A33:A34 Q33:Q34">
    <cfRule type="cellIs" dxfId="9709" priority="546" operator="equal">
      <formula>"Reopen"</formula>
    </cfRule>
  </conditionalFormatting>
  <conditionalFormatting sqref="N34:P34 R34:AA34">
    <cfRule type="cellIs" dxfId="9708" priority="539" operator="equal">
      <formula>"P"</formula>
    </cfRule>
  </conditionalFormatting>
  <conditionalFormatting sqref="N34:P34 R34:AA34">
    <cfRule type="cellIs" dxfId="9707" priority="540" operator="equal">
      <formula>"F"</formula>
    </cfRule>
  </conditionalFormatting>
  <conditionalFormatting sqref="N34:P34 R34:AA34">
    <cfRule type="cellIs" dxfId="9706" priority="541" operator="equal">
      <formula>"PE"</formula>
    </cfRule>
  </conditionalFormatting>
  <conditionalFormatting sqref="N34:P34 R34:AA34">
    <cfRule type="cellIs" dxfId="9705" priority="542" operator="equal">
      <formula>"Reopen"</formula>
    </cfRule>
  </conditionalFormatting>
  <conditionalFormatting sqref="N30 N33">
    <cfRule type="cellIs" dxfId="9704" priority="535" operator="equal">
      <formula>"P"</formula>
    </cfRule>
  </conditionalFormatting>
  <conditionalFormatting sqref="N30 N33">
    <cfRule type="cellIs" dxfId="9703" priority="536" operator="equal">
      <formula>"F"</formula>
    </cfRule>
  </conditionalFormatting>
  <conditionalFormatting sqref="N30 N33">
    <cfRule type="cellIs" dxfId="9702" priority="537" operator="equal">
      <formula>"PE"</formula>
    </cfRule>
  </conditionalFormatting>
  <conditionalFormatting sqref="N30 N33">
    <cfRule type="cellIs" dxfId="9701" priority="538" operator="equal">
      <formula>"Reopen"</formula>
    </cfRule>
  </conditionalFormatting>
  <conditionalFormatting sqref="O30:P30 S33:AA33 O33:P33">
    <cfRule type="cellIs" dxfId="9700" priority="527" operator="equal">
      <formula>"P"</formula>
    </cfRule>
  </conditionalFormatting>
  <conditionalFormatting sqref="O30:P30 S33:AA33 O33:P33">
    <cfRule type="cellIs" dxfId="9699" priority="528" operator="equal">
      <formula>"F"</formula>
    </cfRule>
  </conditionalFormatting>
  <conditionalFormatting sqref="O30:P30 S33:AA33 O33:P33">
    <cfRule type="cellIs" dxfId="9698" priority="529" operator="equal">
      <formula>"PE"</formula>
    </cfRule>
  </conditionalFormatting>
  <conditionalFormatting sqref="O30:P30 S33:AA33 O33:P33">
    <cfRule type="cellIs" dxfId="9697" priority="530" operator="equal">
      <formula>"Reopen"</formula>
    </cfRule>
  </conditionalFormatting>
  <conditionalFormatting sqref="N30:P30 S30:AA30">
    <cfRule type="cellIs" dxfId="9696" priority="531" operator="equal">
      <formula>"P"</formula>
    </cfRule>
  </conditionalFormatting>
  <conditionalFormatting sqref="N30:P30 S30:AA30">
    <cfRule type="cellIs" dxfId="9695" priority="532" operator="equal">
      <formula>"F"</formula>
    </cfRule>
  </conditionalFormatting>
  <conditionalFormatting sqref="N30:P30 S30:AA30">
    <cfRule type="cellIs" dxfId="9694" priority="533" operator="equal">
      <formula>"PE"</formula>
    </cfRule>
  </conditionalFormatting>
  <conditionalFormatting sqref="N30:P30 S30:AA30">
    <cfRule type="cellIs" dxfId="9693" priority="534" operator="equal">
      <formula>"Reopen"</formula>
    </cfRule>
  </conditionalFormatting>
  <conditionalFormatting sqref="R30 R33">
    <cfRule type="cellIs" dxfId="9692" priority="523" operator="equal">
      <formula>"P"</formula>
    </cfRule>
  </conditionalFormatting>
  <conditionalFormatting sqref="R30 R33">
    <cfRule type="cellIs" dxfId="9691" priority="524" operator="equal">
      <formula>"F"</formula>
    </cfRule>
  </conditionalFormatting>
  <conditionalFormatting sqref="R30 R33">
    <cfRule type="cellIs" dxfId="9690" priority="525" operator="equal">
      <formula>"PE"</formula>
    </cfRule>
  </conditionalFormatting>
  <conditionalFormatting sqref="R30 R33">
    <cfRule type="cellIs" dxfId="9689" priority="526" operator="equal">
      <formula>"Reopen"</formula>
    </cfRule>
  </conditionalFormatting>
  <conditionalFormatting sqref="B29:AA29">
    <cfRule type="cellIs" dxfId="9688" priority="519" operator="equal">
      <formula>"P"</formula>
    </cfRule>
  </conditionalFormatting>
  <conditionalFormatting sqref="B29:AA29">
    <cfRule type="cellIs" dxfId="9687" priority="520" operator="equal">
      <formula>"F"</formula>
    </cfRule>
  </conditionalFormatting>
  <conditionalFormatting sqref="B29:AA29">
    <cfRule type="cellIs" dxfId="9686" priority="521" operator="equal">
      <formula>"PE"</formula>
    </cfRule>
  </conditionalFormatting>
  <conditionalFormatting sqref="B29:AA29">
    <cfRule type="cellIs" dxfId="9685" priority="522" operator="equal">
      <formula>"Reopen"</formula>
    </cfRule>
  </conditionalFormatting>
  <conditionalFormatting sqref="E30:G30 B33:J34">
    <cfRule type="cellIs" dxfId="9684" priority="515" operator="equal">
      <formula>"P"</formula>
    </cfRule>
  </conditionalFormatting>
  <conditionalFormatting sqref="E30:G30 B33:J34">
    <cfRule type="cellIs" dxfId="9683" priority="516" operator="equal">
      <formula>"F"</formula>
    </cfRule>
  </conditionalFormatting>
  <conditionalFormatting sqref="E30:G30 B33:J34">
    <cfRule type="cellIs" dxfId="9682" priority="517" operator="equal">
      <formula>"PE"</formula>
    </cfRule>
  </conditionalFormatting>
  <conditionalFormatting sqref="E30:G30 B33:J34">
    <cfRule type="cellIs" dxfId="9681" priority="518" operator="equal">
      <formula>"Reopen"</formula>
    </cfRule>
  </conditionalFormatting>
  <conditionalFormatting sqref="K34:M34">
    <cfRule type="cellIs" dxfId="9680" priority="503" operator="equal">
      <formula>"P"</formula>
    </cfRule>
  </conditionalFormatting>
  <conditionalFormatting sqref="K34:M34">
    <cfRule type="cellIs" dxfId="9679" priority="504" operator="equal">
      <formula>"F"</formula>
    </cfRule>
  </conditionalFormatting>
  <conditionalFormatting sqref="K34:M34">
    <cfRule type="cellIs" dxfId="9678" priority="505" operator="equal">
      <formula>"PE"</formula>
    </cfRule>
  </conditionalFormatting>
  <conditionalFormatting sqref="K34:M34">
    <cfRule type="cellIs" dxfId="9677" priority="506" operator="equal">
      <formula>"Reopen"</formula>
    </cfRule>
  </conditionalFormatting>
  <conditionalFormatting sqref="B30:D30 H30:J30 H33:J34 B33:D34">
    <cfRule type="cellIs" dxfId="9676" priority="511" operator="equal">
      <formula>"P"</formula>
    </cfRule>
  </conditionalFormatting>
  <conditionalFormatting sqref="B30:D30 H30:J30 H33:J34 B33:D34">
    <cfRule type="cellIs" dxfId="9675" priority="512" operator="equal">
      <formula>"F"</formula>
    </cfRule>
  </conditionalFormatting>
  <conditionalFormatting sqref="B30:D30 H30:J30 H33:J34 B33:D34">
    <cfRule type="cellIs" dxfId="9674" priority="513" operator="equal">
      <formula>"PE"</formula>
    </cfRule>
  </conditionalFormatting>
  <conditionalFormatting sqref="B30:D30 H30:J30 H33:J34 B33:D34">
    <cfRule type="cellIs" dxfId="9673" priority="514" operator="equal">
      <formula>"Reopen"</formula>
    </cfRule>
  </conditionalFormatting>
  <conditionalFormatting sqref="K30:M30 K34:M34">
    <cfRule type="cellIs" dxfId="9672" priority="507" operator="equal">
      <formula>"P"</formula>
    </cfRule>
  </conditionalFormatting>
  <conditionalFormatting sqref="K30:M30 K34:M34">
    <cfRule type="cellIs" dxfId="9671" priority="508" operator="equal">
      <formula>"F"</formula>
    </cfRule>
  </conditionalFormatting>
  <conditionalFormatting sqref="K30:M30 K34:M34">
    <cfRule type="cellIs" dxfId="9670" priority="509" operator="equal">
      <formula>"PE"</formula>
    </cfRule>
  </conditionalFormatting>
  <conditionalFormatting sqref="K30:M30 K34:M34">
    <cfRule type="cellIs" dxfId="9669" priority="510" operator="equal">
      <formula>"Reopen"</formula>
    </cfRule>
  </conditionalFormatting>
  <conditionalFormatting sqref="Q31:Q32">
    <cfRule type="cellIs" dxfId="9668" priority="499" operator="equal">
      <formula>"P"</formula>
    </cfRule>
  </conditionalFormatting>
  <conditionalFormatting sqref="Q31:Q32">
    <cfRule type="cellIs" dxfId="9667" priority="500" operator="equal">
      <formula>"F"</formula>
    </cfRule>
  </conditionalFormatting>
  <conditionalFormatting sqref="Q31:Q32">
    <cfRule type="cellIs" dxfId="9666" priority="501" operator="equal">
      <formula>"PE"</formula>
    </cfRule>
  </conditionalFormatting>
  <conditionalFormatting sqref="A31:A32 Q31:Q32">
    <cfRule type="cellIs" dxfId="9665" priority="502" operator="equal">
      <formula>"Reopen"</formula>
    </cfRule>
  </conditionalFormatting>
  <conditionalFormatting sqref="N32:P32 R32:AA32">
    <cfRule type="cellIs" dxfId="9664" priority="495" operator="equal">
      <formula>"P"</formula>
    </cfRule>
  </conditionalFormatting>
  <conditionalFormatting sqref="N32:P32 R32:AA32">
    <cfRule type="cellIs" dxfId="9663" priority="496" operator="equal">
      <formula>"F"</formula>
    </cfRule>
  </conditionalFormatting>
  <conditionalFormatting sqref="N32:P32 R32:AA32">
    <cfRule type="cellIs" dxfId="9662" priority="497" operator="equal">
      <formula>"PE"</formula>
    </cfRule>
  </conditionalFormatting>
  <conditionalFormatting sqref="N32:P32 R32:AA32">
    <cfRule type="cellIs" dxfId="9661" priority="498" operator="equal">
      <formula>"Reopen"</formula>
    </cfRule>
  </conditionalFormatting>
  <conditionalFormatting sqref="N31">
    <cfRule type="cellIs" dxfId="9660" priority="491" operator="equal">
      <formula>"P"</formula>
    </cfRule>
  </conditionalFormatting>
  <conditionalFormatting sqref="N31">
    <cfRule type="cellIs" dxfId="9659" priority="492" operator="equal">
      <formula>"F"</formula>
    </cfRule>
  </conditionalFormatting>
  <conditionalFormatting sqref="N31">
    <cfRule type="cellIs" dxfId="9658" priority="493" operator="equal">
      <formula>"PE"</formula>
    </cfRule>
  </conditionalFormatting>
  <conditionalFormatting sqref="N31">
    <cfRule type="cellIs" dxfId="9657" priority="494" operator="equal">
      <formula>"Reopen"</formula>
    </cfRule>
  </conditionalFormatting>
  <conditionalFormatting sqref="S31:AA31 O31:P31">
    <cfRule type="cellIs" dxfId="9656" priority="487" operator="equal">
      <formula>"P"</formula>
    </cfRule>
  </conditionalFormatting>
  <conditionalFormatting sqref="S31:AA31 O31:P31">
    <cfRule type="cellIs" dxfId="9655" priority="488" operator="equal">
      <formula>"F"</formula>
    </cfRule>
  </conditionalFormatting>
  <conditionalFormatting sqref="S31:AA31 O31:P31">
    <cfRule type="cellIs" dxfId="9654" priority="489" operator="equal">
      <formula>"PE"</formula>
    </cfRule>
  </conditionalFormatting>
  <conditionalFormatting sqref="S31:AA31 O31:P31">
    <cfRule type="cellIs" dxfId="9653" priority="490" operator="equal">
      <formula>"Reopen"</formula>
    </cfRule>
  </conditionalFormatting>
  <conditionalFormatting sqref="R31">
    <cfRule type="cellIs" dxfId="9652" priority="483" operator="equal">
      <formula>"P"</formula>
    </cfRule>
  </conditionalFormatting>
  <conditionalFormatting sqref="R31">
    <cfRule type="cellIs" dxfId="9651" priority="484" operator="equal">
      <formula>"F"</formula>
    </cfRule>
  </conditionalFormatting>
  <conditionalFormatting sqref="R31">
    <cfRule type="cellIs" dxfId="9650" priority="485" operator="equal">
      <formula>"PE"</formula>
    </cfRule>
  </conditionalFormatting>
  <conditionalFormatting sqref="R31">
    <cfRule type="cellIs" dxfId="9649" priority="486" operator="equal">
      <formula>"Reopen"</formula>
    </cfRule>
  </conditionalFormatting>
  <conditionalFormatting sqref="B31:J32">
    <cfRule type="cellIs" dxfId="9648" priority="479" operator="equal">
      <formula>"P"</formula>
    </cfRule>
  </conditionalFormatting>
  <conditionalFormatting sqref="B31:J32">
    <cfRule type="cellIs" dxfId="9647" priority="480" operator="equal">
      <formula>"F"</formula>
    </cfRule>
  </conditionalFormatting>
  <conditionalFormatting sqref="B31:J32">
    <cfRule type="cellIs" dxfId="9646" priority="481" operator="equal">
      <formula>"PE"</formula>
    </cfRule>
  </conditionalFormatting>
  <conditionalFormatting sqref="B31:J32">
    <cfRule type="cellIs" dxfId="9645" priority="482" operator="equal">
      <formula>"Reopen"</formula>
    </cfRule>
  </conditionalFormatting>
  <conditionalFormatting sqref="K31:M32">
    <cfRule type="cellIs" dxfId="9644" priority="467" operator="equal">
      <formula>"P"</formula>
    </cfRule>
  </conditionalFormatting>
  <conditionalFormatting sqref="K31:M32">
    <cfRule type="cellIs" dxfId="9643" priority="468" operator="equal">
      <formula>"F"</formula>
    </cfRule>
  </conditionalFormatting>
  <conditionalFormatting sqref="K31:M32">
    <cfRule type="cellIs" dxfId="9642" priority="469" operator="equal">
      <formula>"PE"</formula>
    </cfRule>
  </conditionalFormatting>
  <conditionalFormatting sqref="K31:M32">
    <cfRule type="cellIs" dxfId="9641" priority="470" operator="equal">
      <formula>"Reopen"</formula>
    </cfRule>
  </conditionalFormatting>
  <conditionalFormatting sqref="H31:J32 B31:D32">
    <cfRule type="cellIs" dxfId="9640" priority="475" operator="equal">
      <formula>"P"</formula>
    </cfRule>
  </conditionalFormatting>
  <conditionalFormatting sqref="H31:J32 B31:D32">
    <cfRule type="cellIs" dxfId="9639" priority="476" operator="equal">
      <formula>"F"</formula>
    </cfRule>
  </conditionalFormatting>
  <conditionalFormatting sqref="H31:J32 B31:D32">
    <cfRule type="cellIs" dxfId="9638" priority="477" operator="equal">
      <formula>"PE"</formula>
    </cfRule>
  </conditionalFormatting>
  <conditionalFormatting sqref="H31:J32 B31:D32">
    <cfRule type="cellIs" dxfId="9637" priority="478" operator="equal">
      <formula>"Reopen"</formula>
    </cfRule>
  </conditionalFormatting>
  <conditionalFormatting sqref="K31:M32">
    <cfRule type="cellIs" dxfId="9636" priority="471" operator="equal">
      <formula>"P"</formula>
    </cfRule>
  </conditionalFormatting>
  <conditionalFormatting sqref="K31:M32">
    <cfRule type="cellIs" dxfId="9635" priority="472" operator="equal">
      <formula>"F"</formula>
    </cfRule>
  </conditionalFormatting>
  <conditionalFormatting sqref="K31:M32">
    <cfRule type="cellIs" dxfId="9634" priority="473" operator="equal">
      <formula>"PE"</formula>
    </cfRule>
  </conditionalFormatting>
  <conditionalFormatting sqref="K31:M32">
    <cfRule type="cellIs" dxfId="9633" priority="474" operator="equal">
      <formula>"Reopen"</formula>
    </cfRule>
  </conditionalFormatting>
  <conditionalFormatting sqref="K33:M33">
    <cfRule type="cellIs" dxfId="9632" priority="459" operator="equal">
      <formula>"P"</formula>
    </cfRule>
  </conditionalFormatting>
  <conditionalFormatting sqref="K33:M33">
    <cfRule type="cellIs" dxfId="9631" priority="460" operator="equal">
      <formula>"F"</formula>
    </cfRule>
  </conditionalFormatting>
  <conditionalFormatting sqref="K33:M33">
    <cfRule type="cellIs" dxfId="9630" priority="461" operator="equal">
      <formula>"PE"</formula>
    </cfRule>
  </conditionalFormatting>
  <conditionalFormatting sqref="K33:M33">
    <cfRule type="cellIs" dxfId="9629" priority="462" operator="equal">
      <formula>"Reopen"</formula>
    </cfRule>
  </conditionalFormatting>
  <conditionalFormatting sqref="K33:M33">
    <cfRule type="cellIs" dxfId="9628" priority="463" operator="equal">
      <formula>"P"</formula>
    </cfRule>
  </conditionalFormatting>
  <conditionalFormatting sqref="K33:M33">
    <cfRule type="cellIs" dxfId="9627" priority="464" operator="equal">
      <formula>"F"</formula>
    </cfRule>
  </conditionalFormatting>
  <conditionalFormatting sqref="K33:M33">
    <cfRule type="cellIs" dxfId="9626" priority="465" operator="equal">
      <formula>"PE"</formula>
    </cfRule>
  </conditionalFormatting>
  <conditionalFormatting sqref="K33:M33">
    <cfRule type="cellIs" dxfId="9625" priority="466" operator="equal">
      <formula>"Reopen"</formula>
    </cfRule>
  </conditionalFormatting>
  <conditionalFormatting sqref="K48:M49">
    <cfRule type="cellIs" dxfId="9624" priority="451" operator="equal">
      <formula>"P"</formula>
    </cfRule>
  </conditionalFormatting>
  <conditionalFormatting sqref="K48:M49">
    <cfRule type="cellIs" dxfId="9623" priority="452" operator="equal">
      <formula>"F"</formula>
    </cfRule>
  </conditionalFormatting>
  <conditionalFormatting sqref="K48:M49">
    <cfRule type="cellIs" dxfId="9622" priority="453" operator="equal">
      <formula>"PE"</formula>
    </cfRule>
  </conditionalFormatting>
  <conditionalFormatting sqref="K48:M49">
    <cfRule type="cellIs" dxfId="9621" priority="454" operator="equal">
      <formula>"Reopen"</formula>
    </cfRule>
  </conditionalFormatting>
  <conditionalFormatting sqref="K48:M49">
    <cfRule type="cellIs" dxfId="9620" priority="455" operator="equal">
      <formula>"P"</formula>
    </cfRule>
  </conditionalFormatting>
  <conditionalFormatting sqref="K48:M49">
    <cfRule type="cellIs" dxfId="9619" priority="456" operator="equal">
      <formula>"F"</formula>
    </cfRule>
  </conditionalFormatting>
  <conditionalFormatting sqref="K48:M49">
    <cfRule type="cellIs" dxfId="9618" priority="457" operator="equal">
      <formula>"PE"</formula>
    </cfRule>
  </conditionalFormatting>
  <conditionalFormatting sqref="K48:M49">
    <cfRule type="cellIs" dxfId="9617" priority="458" operator="equal">
      <formula>"Reopen"</formula>
    </cfRule>
  </conditionalFormatting>
  <conditionalFormatting sqref="N43 B43:J43">
    <cfRule type="cellIs" dxfId="9616" priority="447" operator="equal">
      <formula>"P"</formula>
    </cfRule>
  </conditionalFormatting>
  <conditionalFormatting sqref="N43 B43:J43">
    <cfRule type="cellIs" dxfId="9615" priority="448" operator="equal">
      <formula>"F"</formula>
    </cfRule>
  </conditionalFormatting>
  <conditionalFormatting sqref="N43 B43:J43">
    <cfRule type="cellIs" dxfId="9614" priority="449" operator="equal">
      <formula>"PE"</formula>
    </cfRule>
  </conditionalFormatting>
  <conditionalFormatting sqref="N43 A43:J43">
    <cfRule type="cellIs" dxfId="9613" priority="450" operator="equal">
      <formula>"Reopen"</formula>
    </cfRule>
  </conditionalFormatting>
  <conditionalFormatting sqref="K43:M43">
    <cfRule type="cellIs" dxfId="9612" priority="423" operator="equal">
      <formula>"P"</formula>
    </cfRule>
  </conditionalFormatting>
  <conditionalFormatting sqref="K43:M43">
    <cfRule type="cellIs" dxfId="9611" priority="424" operator="equal">
      <formula>"F"</formula>
    </cfRule>
  </conditionalFormatting>
  <conditionalFormatting sqref="K43:M43">
    <cfRule type="cellIs" dxfId="9610" priority="425" operator="equal">
      <formula>"PE"</formula>
    </cfRule>
  </conditionalFormatting>
  <conditionalFormatting sqref="K43:M43">
    <cfRule type="cellIs" dxfId="9609" priority="426" operator="equal">
      <formula>"Reopen"</formula>
    </cfRule>
  </conditionalFormatting>
  <conditionalFormatting sqref="O43:P43">
    <cfRule type="cellIs" dxfId="9608" priority="439" operator="equal">
      <formula>"P"</formula>
    </cfRule>
  </conditionalFormatting>
  <conditionalFormatting sqref="O43:P43">
    <cfRule type="cellIs" dxfId="9607" priority="440" operator="equal">
      <formula>"F"</formula>
    </cfRule>
  </conditionalFormatting>
  <conditionalFormatting sqref="O43:P43">
    <cfRule type="cellIs" dxfId="9606" priority="441" operator="equal">
      <formula>"PE"</formula>
    </cfRule>
  </conditionalFormatting>
  <conditionalFormatting sqref="O43:P43">
    <cfRule type="cellIs" dxfId="9605" priority="442" operator="equal">
      <formula>"Reopen"</formula>
    </cfRule>
  </conditionalFormatting>
  <conditionalFormatting sqref="N43:AA43">
    <cfRule type="cellIs" dxfId="9604" priority="443" operator="equal">
      <formula>"P"</formula>
    </cfRule>
  </conditionalFormatting>
  <conditionalFormatting sqref="N43:AA43">
    <cfRule type="cellIs" dxfId="9603" priority="444" operator="equal">
      <formula>"F"</formula>
    </cfRule>
  </conditionalFormatting>
  <conditionalFormatting sqref="N43:AA43">
    <cfRule type="cellIs" dxfId="9602" priority="445" operator="equal">
      <formula>"PE"</formula>
    </cfRule>
  </conditionalFormatting>
  <conditionalFormatting sqref="N43:AA43">
    <cfRule type="cellIs" dxfId="9601" priority="446" operator="equal">
      <formula>"Reopen"</formula>
    </cfRule>
  </conditionalFormatting>
  <conditionalFormatting sqref="B43:D43 H43:J43">
    <cfRule type="cellIs" dxfId="9600" priority="435" operator="equal">
      <formula>"P"</formula>
    </cfRule>
  </conditionalFormatting>
  <conditionalFormatting sqref="B43:D43 H43:J43">
    <cfRule type="cellIs" dxfId="9599" priority="436" operator="equal">
      <formula>"F"</formula>
    </cfRule>
  </conditionalFormatting>
  <conditionalFormatting sqref="B43:D43 H43:J43">
    <cfRule type="cellIs" dxfId="9598" priority="437" operator="equal">
      <formula>"PE"</formula>
    </cfRule>
  </conditionalFormatting>
  <conditionalFormatting sqref="B43:D43 H43:J43">
    <cfRule type="cellIs" dxfId="9597" priority="438" operator="equal">
      <formula>"Reopen"</formula>
    </cfRule>
  </conditionalFormatting>
  <conditionalFormatting sqref="B73:D73 H73:J73">
    <cfRule type="cellIs" dxfId="9596" priority="147" operator="equal">
      <formula>"P"</formula>
    </cfRule>
  </conditionalFormatting>
  <conditionalFormatting sqref="B73:D73 H73:J73">
    <cfRule type="cellIs" dxfId="9595" priority="148" operator="equal">
      <formula>"F"</formula>
    </cfRule>
  </conditionalFormatting>
  <conditionalFormatting sqref="B73:D73 H73:J73">
    <cfRule type="cellIs" dxfId="9594" priority="149" operator="equal">
      <formula>"PE"</formula>
    </cfRule>
  </conditionalFormatting>
  <conditionalFormatting sqref="B73:D73 H73:J73">
    <cfRule type="cellIs" dxfId="9593" priority="150" operator="equal">
      <formula>"Reopen"</formula>
    </cfRule>
  </conditionalFormatting>
  <conditionalFormatting sqref="K73:M73">
    <cfRule type="cellIs" dxfId="9592" priority="143" operator="equal">
      <formula>"P"</formula>
    </cfRule>
  </conditionalFormatting>
  <conditionalFormatting sqref="K73:M73">
    <cfRule type="cellIs" dxfId="9591" priority="144" operator="equal">
      <formula>"F"</formula>
    </cfRule>
  </conditionalFormatting>
  <conditionalFormatting sqref="K73:M73">
    <cfRule type="cellIs" dxfId="9590" priority="145" operator="equal">
      <formula>"PE"</formula>
    </cfRule>
  </conditionalFormatting>
  <conditionalFormatting sqref="K73:M73">
    <cfRule type="cellIs" dxfId="9589" priority="146" operator="equal">
      <formula>"Reopen"</formula>
    </cfRule>
  </conditionalFormatting>
  <conditionalFormatting sqref="K79:M79">
    <cfRule type="cellIs" dxfId="9588" priority="119" operator="equal">
      <formula>"P"</formula>
    </cfRule>
  </conditionalFormatting>
  <conditionalFormatting sqref="N74:N75 E72:G72 Q78 B74:J76 Q80">
    <cfRule type="cellIs" dxfId="9587" priority="419" operator="equal">
      <formula>"P"</formula>
    </cfRule>
  </conditionalFormatting>
  <conditionalFormatting sqref="N74:N75 E72:G72 Q78 B74:J76 Q80">
    <cfRule type="cellIs" dxfId="9586" priority="420" operator="equal">
      <formula>"F"</formula>
    </cfRule>
  </conditionalFormatting>
  <conditionalFormatting sqref="N74:N75 E72:G72 Q78 B74:J76 Q80">
    <cfRule type="cellIs" dxfId="9585" priority="421" operator="equal">
      <formula>"PE"</formula>
    </cfRule>
  </conditionalFormatting>
  <conditionalFormatting sqref="N74:N75 E72:G72 Q78 A71:A72 A74:A78 B74:J76 A80 Q80">
    <cfRule type="cellIs" dxfId="9584" priority="422" operator="equal">
      <formula>"Reopen"</formula>
    </cfRule>
  </conditionalFormatting>
  <conditionalFormatting sqref="N76">
    <cfRule type="cellIs" dxfId="9583" priority="411" operator="equal">
      <formula>"P"</formula>
    </cfRule>
  </conditionalFormatting>
  <conditionalFormatting sqref="N76">
    <cfRule type="cellIs" dxfId="9582" priority="412" operator="equal">
      <formula>"F"</formula>
    </cfRule>
  </conditionalFormatting>
  <conditionalFormatting sqref="N76">
    <cfRule type="cellIs" dxfId="9581" priority="413" operator="equal">
      <formula>"PE"</formula>
    </cfRule>
  </conditionalFormatting>
  <conditionalFormatting sqref="N76">
    <cfRule type="cellIs" dxfId="9580" priority="414" operator="equal">
      <formula>"Reopen"</formula>
    </cfRule>
  </conditionalFormatting>
  <conditionalFormatting sqref="B71:AA71">
    <cfRule type="cellIs" dxfId="9579" priority="415" operator="equal">
      <formula>"P"</formula>
    </cfRule>
  </conditionalFormatting>
  <conditionalFormatting sqref="B71:AA71">
    <cfRule type="cellIs" dxfId="9578" priority="416" operator="equal">
      <formula>"F"</formula>
    </cfRule>
  </conditionalFormatting>
  <conditionalFormatting sqref="B71:AA71">
    <cfRule type="cellIs" dxfId="9577" priority="417" operator="equal">
      <formula>"PE"</formula>
    </cfRule>
  </conditionalFormatting>
  <conditionalFormatting sqref="B71:AA71">
    <cfRule type="cellIs" dxfId="9576" priority="418" operator="equal">
      <formula>"Reopen"</formula>
    </cfRule>
  </conditionalFormatting>
  <conditionalFormatting sqref="O76:P76 R76:AA76">
    <cfRule type="cellIs" dxfId="9575" priority="407" operator="equal">
      <formula>"P"</formula>
    </cfRule>
  </conditionalFormatting>
  <conditionalFormatting sqref="O76:P76 R76:AA76">
    <cfRule type="cellIs" dxfId="9574" priority="408" operator="equal">
      <formula>"F"</formula>
    </cfRule>
  </conditionalFormatting>
  <conditionalFormatting sqref="O76:P76 R76:AA76">
    <cfRule type="cellIs" dxfId="9573" priority="409" operator="equal">
      <formula>"PE"</formula>
    </cfRule>
  </conditionalFormatting>
  <conditionalFormatting sqref="O76:P76 R76:AA76">
    <cfRule type="cellIs" dxfId="9572" priority="410" operator="equal">
      <formula>"Reopen"</formula>
    </cfRule>
  </conditionalFormatting>
  <conditionalFormatting sqref="N77:AA77 N78:P78 R78:AA78">
    <cfRule type="cellIs" dxfId="9571" priority="379" operator="equal">
      <formula>"P"</formula>
    </cfRule>
  </conditionalFormatting>
  <conditionalFormatting sqref="N77:AA77 N78:P78 R78:AA78">
    <cfRule type="cellIs" dxfId="9570" priority="380" operator="equal">
      <formula>"F"</formula>
    </cfRule>
  </conditionalFormatting>
  <conditionalFormatting sqref="N77:AA77 N78:P78 R78:AA78">
    <cfRule type="cellIs" dxfId="9569" priority="381" operator="equal">
      <formula>"PE"</formula>
    </cfRule>
  </conditionalFormatting>
  <conditionalFormatting sqref="N77:AA77 N78:P78 R78:AA78">
    <cfRule type="cellIs" dxfId="9568" priority="382" operator="equal">
      <formula>"Reopen"</formula>
    </cfRule>
  </conditionalFormatting>
  <conditionalFormatting sqref="K74:M75">
    <cfRule type="cellIs" dxfId="9567" priority="387" operator="equal">
      <formula>"P"</formula>
    </cfRule>
  </conditionalFormatting>
  <conditionalFormatting sqref="K74:M75">
    <cfRule type="cellIs" dxfId="9566" priority="388" operator="equal">
      <formula>"F"</formula>
    </cfRule>
  </conditionalFormatting>
  <conditionalFormatting sqref="K74:M75">
    <cfRule type="cellIs" dxfId="9565" priority="389" operator="equal">
      <formula>"PE"</formula>
    </cfRule>
  </conditionalFormatting>
  <conditionalFormatting sqref="K74:M75">
    <cfRule type="cellIs" dxfId="9564" priority="390" operator="equal">
      <formula>"Reopen"</formula>
    </cfRule>
  </conditionalFormatting>
  <conditionalFormatting sqref="O74:P75 R75:AA75">
    <cfRule type="cellIs" dxfId="9563" priority="399" operator="equal">
      <formula>"P"</formula>
    </cfRule>
  </conditionalFormatting>
  <conditionalFormatting sqref="O74:P75 R75:AA75">
    <cfRule type="cellIs" dxfId="9562" priority="400" operator="equal">
      <formula>"F"</formula>
    </cfRule>
  </conditionalFormatting>
  <conditionalFormatting sqref="O74:P75 R75:AA75">
    <cfRule type="cellIs" dxfId="9561" priority="401" operator="equal">
      <formula>"PE"</formula>
    </cfRule>
  </conditionalFormatting>
  <conditionalFormatting sqref="O74:P75 R75:AA75">
    <cfRule type="cellIs" dxfId="9560" priority="402" operator="equal">
      <formula>"Reopen"</formula>
    </cfRule>
  </conditionalFormatting>
  <conditionalFormatting sqref="N72:AA72 N74:P74 R74:AA74 Q74:Q76">
    <cfRule type="cellIs" dxfId="9559" priority="403" operator="equal">
      <formula>"P"</formula>
    </cfRule>
  </conditionalFormatting>
  <conditionalFormatting sqref="N72:AA72 N74:P74 R74:AA74 Q74:Q76">
    <cfRule type="cellIs" dxfId="9558" priority="404" operator="equal">
      <formula>"F"</formula>
    </cfRule>
  </conditionalFormatting>
  <conditionalFormatting sqref="N72:AA72 N74:P74 R74:AA74 Q74:Q76">
    <cfRule type="cellIs" dxfId="9557" priority="405" operator="equal">
      <formula>"PE"</formula>
    </cfRule>
  </conditionalFormatting>
  <conditionalFormatting sqref="N72:AA72 N74:P74 R74:AA74 Q74:Q76">
    <cfRule type="cellIs" dxfId="9556" priority="406" operator="equal">
      <formula>"Reopen"</formula>
    </cfRule>
  </conditionalFormatting>
  <conditionalFormatting sqref="H72:J72 B72:D72 B74:D76 H74:J74">
    <cfRule type="cellIs" dxfId="9555" priority="395" operator="equal">
      <formula>"P"</formula>
    </cfRule>
  </conditionalFormatting>
  <conditionalFormatting sqref="H72:J72 B72:D72 B74:D76 H74:J74">
    <cfRule type="cellIs" dxfId="9554" priority="396" operator="equal">
      <formula>"F"</formula>
    </cfRule>
  </conditionalFormatting>
  <conditionalFormatting sqref="H72:J72 B72:D72 B74:D76 H74:J74">
    <cfRule type="cellIs" dxfId="9553" priority="397" operator="equal">
      <formula>"PE"</formula>
    </cfRule>
  </conditionalFormatting>
  <conditionalFormatting sqref="H72:J72 B72:D72 B74:D76 H74:J74">
    <cfRule type="cellIs" dxfId="9552" priority="398" operator="equal">
      <formula>"Reopen"</formula>
    </cfRule>
  </conditionalFormatting>
  <conditionalFormatting sqref="K72:M72 K74:M75">
    <cfRule type="cellIs" dxfId="9551" priority="391" operator="equal">
      <formula>"P"</formula>
    </cfRule>
  </conditionalFormatting>
  <conditionalFormatting sqref="K72:M72 K74:M75">
    <cfRule type="cellIs" dxfId="9550" priority="392" operator="equal">
      <formula>"F"</formula>
    </cfRule>
  </conditionalFormatting>
  <conditionalFormatting sqref="K72:M72 K74:M75">
    <cfRule type="cellIs" dxfId="9549" priority="393" operator="equal">
      <formula>"PE"</formula>
    </cfRule>
  </conditionalFormatting>
  <conditionalFormatting sqref="K72:M72 K74:M75">
    <cfRule type="cellIs" dxfId="9548" priority="394" operator="equal">
      <formula>"Reopen"</formula>
    </cfRule>
  </conditionalFormatting>
  <conditionalFormatting sqref="B77:D78 H78:J78">
    <cfRule type="cellIs" dxfId="9547" priority="371" operator="equal">
      <formula>"P"</formula>
    </cfRule>
  </conditionalFormatting>
  <conditionalFormatting sqref="B77:D78 H78:J78">
    <cfRule type="cellIs" dxfId="9546" priority="372" operator="equal">
      <formula>"F"</formula>
    </cfRule>
  </conditionalFormatting>
  <conditionalFormatting sqref="B77:D78 H78:J78">
    <cfRule type="cellIs" dxfId="9545" priority="373" operator="equal">
      <formula>"PE"</formula>
    </cfRule>
  </conditionalFormatting>
  <conditionalFormatting sqref="B77:D78 H78:J78">
    <cfRule type="cellIs" dxfId="9544" priority="374" operator="equal">
      <formula>"Reopen"</formula>
    </cfRule>
  </conditionalFormatting>
  <conditionalFormatting sqref="N78 B78:D78 H78:J78 H80:J80 B80:D80 N80">
    <cfRule type="cellIs" dxfId="9543" priority="383" operator="equal">
      <formula>"P"</formula>
    </cfRule>
  </conditionalFormatting>
  <conditionalFormatting sqref="N78 B78:D78 H78:J78 H80:J80 B80:D80 N80">
    <cfRule type="cellIs" dxfId="9542" priority="384" operator="equal">
      <formula>"F"</formula>
    </cfRule>
  </conditionalFormatting>
  <conditionalFormatting sqref="N78 B78:D78 H78:J78 H80:J80 B80:D80 N80">
    <cfRule type="cellIs" dxfId="9541" priority="385" operator="equal">
      <formula>"PE"</formula>
    </cfRule>
  </conditionalFormatting>
  <conditionalFormatting sqref="N78 B78:D78 H78:J78 H80:J80 B80:D80 N80">
    <cfRule type="cellIs" dxfId="9540" priority="386" operator="equal">
      <formula>"Reopen"</formula>
    </cfRule>
  </conditionalFormatting>
  <conditionalFormatting sqref="O78:P78 R80:AA80 O80:P80">
    <cfRule type="cellIs" dxfId="9539" priority="375" operator="equal">
      <formula>"P"</formula>
    </cfRule>
  </conditionalFormatting>
  <conditionalFormatting sqref="O78:P78 R80:AA80 O80:P80">
    <cfRule type="cellIs" dxfId="9538" priority="376" operator="equal">
      <formula>"F"</formula>
    </cfRule>
  </conditionalFormatting>
  <conditionalFormatting sqref="O78:P78 R80:AA80 O80:P80">
    <cfRule type="cellIs" dxfId="9537" priority="377" operator="equal">
      <formula>"PE"</formula>
    </cfRule>
  </conditionalFormatting>
  <conditionalFormatting sqref="O78:P78 R80:AA80 O80:P80">
    <cfRule type="cellIs" dxfId="9536" priority="378" operator="equal">
      <formula>"Reopen"</formula>
    </cfRule>
  </conditionalFormatting>
  <conditionalFormatting sqref="K76:M76">
    <cfRule type="cellIs" dxfId="9535" priority="367" operator="equal">
      <formula>"P"</formula>
    </cfRule>
  </conditionalFormatting>
  <conditionalFormatting sqref="K76:M76">
    <cfRule type="cellIs" dxfId="9534" priority="368" operator="equal">
      <formula>"F"</formula>
    </cfRule>
  </conditionalFormatting>
  <conditionalFormatting sqref="K76:M76">
    <cfRule type="cellIs" dxfId="9533" priority="369" operator="equal">
      <formula>"PE"</formula>
    </cfRule>
  </conditionalFormatting>
  <conditionalFormatting sqref="K76:M76">
    <cfRule type="cellIs" dxfId="9532" priority="370" operator="equal">
      <formula>"Reopen"</formula>
    </cfRule>
  </conditionalFormatting>
  <conditionalFormatting sqref="E77:J77 E78:G78">
    <cfRule type="cellIs" dxfId="9531" priority="363" operator="equal">
      <formula>"P"</formula>
    </cfRule>
  </conditionalFormatting>
  <conditionalFormatting sqref="E77:J77 E78:G78">
    <cfRule type="cellIs" dxfId="9530" priority="364" operator="equal">
      <formula>"F"</formula>
    </cfRule>
  </conditionalFormatting>
  <conditionalFormatting sqref="E77:J77 E78:G78">
    <cfRule type="cellIs" dxfId="9529" priority="365" operator="equal">
      <formula>"PE"</formula>
    </cfRule>
  </conditionalFormatting>
  <conditionalFormatting sqref="E77:J77 E78:G78">
    <cfRule type="cellIs" dxfId="9528" priority="366" operator="equal">
      <formula>"Reopen"</formula>
    </cfRule>
  </conditionalFormatting>
  <conditionalFormatting sqref="K77:M77">
    <cfRule type="cellIs" dxfId="9527" priority="351" operator="equal">
      <formula>"P"</formula>
    </cfRule>
  </conditionalFormatting>
  <conditionalFormatting sqref="K77:M77">
    <cfRule type="cellIs" dxfId="9526" priority="352" operator="equal">
      <formula>"F"</formula>
    </cfRule>
  </conditionalFormatting>
  <conditionalFormatting sqref="K77:M77">
    <cfRule type="cellIs" dxfId="9525" priority="353" operator="equal">
      <formula>"PE"</formula>
    </cfRule>
  </conditionalFormatting>
  <conditionalFormatting sqref="K77:M77">
    <cfRule type="cellIs" dxfId="9524" priority="354" operator="equal">
      <formula>"Reopen"</formula>
    </cfRule>
  </conditionalFormatting>
  <conditionalFormatting sqref="H77:J77">
    <cfRule type="cellIs" dxfId="9523" priority="359" operator="equal">
      <formula>"P"</formula>
    </cfRule>
  </conditionalFormatting>
  <conditionalFormatting sqref="H77:J77">
    <cfRule type="cellIs" dxfId="9522" priority="360" operator="equal">
      <formula>"F"</formula>
    </cfRule>
  </conditionalFormatting>
  <conditionalFormatting sqref="H77:J77">
    <cfRule type="cellIs" dxfId="9521" priority="361" operator="equal">
      <formula>"PE"</formula>
    </cfRule>
  </conditionalFormatting>
  <conditionalFormatting sqref="H77:J77">
    <cfRule type="cellIs" dxfId="9520" priority="362" operator="equal">
      <formula>"Reopen"</formula>
    </cfRule>
  </conditionalFormatting>
  <conditionalFormatting sqref="K77:M77">
    <cfRule type="cellIs" dxfId="9519" priority="355" operator="equal">
      <formula>"P"</formula>
    </cfRule>
  </conditionalFormatting>
  <conditionalFormatting sqref="K77:M77">
    <cfRule type="cellIs" dxfId="9518" priority="356" operator="equal">
      <formula>"F"</formula>
    </cfRule>
  </conditionalFormatting>
  <conditionalFormatting sqref="K77:M77">
    <cfRule type="cellIs" dxfId="9517" priority="357" operator="equal">
      <formula>"PE"</formula>
    </cfRule>
  </conditionalFormatting>
  <conditionalFormatting sqref="K77:M77">
    <cfRule type="cellIs" dxfId="9516" priority="358" operator="equal">
      <formula>"Reopen"</formula>
    </cfRule>
  </conditionalFormatting>
  <conditionalFormatting sqref="E80:G81">
    <cfRule type="cellIs" dxfId="9515" priority="347" operator="equal">
      <formula>"P"</formula>
    </cfRule>
  </conditionalFormatting>
  <conditionalFormatting sqref="E80:G81">
    <cfRule type="cellIs" dxfId="9514" priority="348" operator="equal">
      <formula>"F"</formula>
    </cfRule>
  </conditionalFormatting>
  <conditionalFormatting sqref="E80:G81">
    <cfRule type="cellIs" dxfId="9513" priority="349" operator="equal">
      <formula>"PE"</formula>
    </cfRule>
  </conditionalFormatting>
  <conditionalFormatting sqref="E80:G81">
    <cfRule type="cellIs" dxfId="9512" priority="350" operator="equal">
      <formula>"Reopen"</formula>
    </cfRule>
  </conditionalFormatting>
  <conditionalFormatting sqref="Q66 Q69:Q70">
    <cfRule type="cellIs" dxfId="9511" priority="343" operator="equal">
      <formula>"P"</formula>
    </cfRule>
  </conditionalFormatting>
  <conditionalFormatting sqref="Q66 Q69:Q70">
    <cfRule type="cellIs" dxfId="9510" priority="344" operator="equal">
      <formula>"F"</formula>
    </cfRule>
  </conditionalFormatting>
  <conditionalFormatting sqref="Q66 Q69:Q70">
    <cfRule type="cellIs" dxfId="9509" priority="345" operator="equal">
      <formula>"PE"</formula>
    </cfRule>
  </conditionalFormatting>
  <conditionalFormatting sqref="Q66 A65:A66 A69:A70 Q69:Q70">
    <cfRule type="cellIs" dxfId="9508" priority="346" operator="equal">
      <formula>"Reopen"</formula>
    </cfRule>
  </conditionalFormatting>
  <conditionalFormatting sqref="N70:P70 R70:AA70">
    <cfRule type="cellIs" dxfId="9507" priority="339" operator="equal">
      <formula>"P"</formula>
    </cfRule>
  </conditionalFormatting>
  <conditionalFormatting sqref="N70:P70 R70:AA70">
    <cfRule type="cellIs" dxfId="9506" priority="340" operator="equal">
      <formula>"F"</formula>
    </cfRule>
  </conditionalFormatting>
  <conditionalFormatting sqref="N70:P70 R70:AA70">
    <cfRule type="cellIs" dxfId="9505" priority="341" operator="equal">
      <formula>"PE"</formula>
    </cfRule>
  </conditionalFormatting>
  <conditionalFormatting sqref="N70:P70 R70:AA70">
    <cfRule type="cellIs" dxfId="9504" priority="342" operator="equal">
      <formula>"Reopen"</formula>
    </cfRule>
  </conditionalFormatting>
  <conditionalFormatting sqref="N66 N69">
    <cfRule type="cellIs" dxfId="9503" priority="335" operator="equal">
      <formula>"P"</formula>
    </cfRule>
  </conditionalFormatting>
  <conditionalFormatting sqref="N66 N69">
    <cfRule type="cellIs" dxfId="9502" priority="336" operator="equal">
      <formula>"F"</formula>
    </cfRule>
  </conditionalFormatting>
  <conditionalFormatting sqref="N66 N69">
    <cfRule type="cellIs" dxfId="9501" priority="337" operator="equal">
      <formula>"PE"</formula>
    </cfRule>
  </conditionalFormatting>
  <conditionalFormatting sqref="N66 N69">
    <cfRule type="cellIs" dxfId="9500" priority="338" operator="equal">
      <formula>"Reopen"</formula>
    </cfRule>
  </conditionalFormatting>
  <conditionalFormatting sqref="O66:P66 S69:AA69 O69:P69">
    <cfRule type="cellIs" dxfId="9499" priority="327" operator="equal">
      <formula>"P"</formula>
    </cfRule>
  </conditionalFormatting>
  <conditionalFormatting sqref="O66:P66 S69:AA69 O69:P69">
    <cfRule type="cellIs" dxfId="9498" priority="328" operator="equal">
      <formula>"F"</formula>
    </cfRule>
  </conditionalFormatting>
  <conditionalFormatting sqref="O66:P66 S69:AA69 O69:P69">
    <cfRule type="cellIs" dxfId="9497" priority="329" operator="equal">
      <formula>"PE"</formula>
    </cfRule>
  </conditionalFormatting>
  <conditionalFormatting sqref="O66:P66 S69:AA69 O69:P69">
    <cfRule type="cellIs" dxfId="9496" priority="330" operator="equal">
      <formula>"Reopen"</formula>
    </cfRule>
  </conditionalFormatting>
  <conditionalFormatting sqref="N66:P66 S66:AA66">
    <cfRule type="cellIs" dxfId="9495" priority="331" operator="equal">
      <formula>"P"</formula>
    </cfRule>
  </conditionalFormatting>
  <conditionalFormatting sqref="N66:P66 S66:AA66">
    <cfRule type="cellIs" dxfId="9494" priority="332" operator="equal">
      <formula>"F"</formula>
    </cfRule>
  </conditionalFormatting>
  <conditionalFormatting sqref="N66:P66 S66:AA66">
    <cfRule type="cellIs" dxfId="9493" priority="333" operator="equal">
      <formula>"PE"</formula>
    </cfRule>
  </conditionalFormatting>
  <conditionalFormatting sqref="N66:P66 S66:AA66">
    <cfRule type="cellIs" dxfId="9492" priority="334" operator="equal">
      <formula>"Reopen"</formula>
    </cfRule>
  </conditionalFormatting>
  <conditionalFormatting sqref="R66 R69">
    <cfRule type="cellIs" dxfId="9491" priority="323" operator="equal">
      <formula>"P"</formula>
    </cfRule>
  </conditionalFormatting>
  <conditionalFormatting sqref="R66 R69">
    <cfRule type="cellIs" dxfId="9490" priority="324" operator="equal">
      <formula>"F"</formula>
    </cfRule>
  </conditionalFormatting>
  <conditionalFormatting sqref="R66 R69">
    <cfRule type="cellIs" dxfId="9489" priority="325" operator="equal">
      <formula>"PE"</formula>
    </cfRule>
  </conditionalFormatting>
  <conditionalFormatting sqref="R66 R69">
    <cfRule type="cellIs" dxfId="9488" priority="326" operator="equal">
      <formula>"Reopen"</formula>
    </cfRule>
  </conditionalFormatting>
  <conditionalFormatting sqref="B65:AA65">
    <cfRule type="cellIs" dxfId="9487" priority="319" operator="equal">
      <formula>"P"</formula>
    </cfRule>
  </conditionalFormatting>
  <conditionalFormatting sqref="B65:AA65">
    <cfRule type="cellIs" dxfId="9486" priority="320" operator="equal">
      <formula>"F"</formula>
    </cfRule>
  </conditionalFormatting>
  <conditionalFormatting sqref="B65:AA65">
    <cfRule type="cellIs" dxfId="9485" priority="321" operator="equal">
      <formula>"PE"</formula>
    </cfRule>
  </conditionalFormatting>
  <conditionalFormatting sqref="B65:AA65">
    <cfRule type="cellIs" dxfId="9484" priority="322" operator="equal">
      <formula>"Reopen"</formula>
    </cfRule>
  </conditionalFormatting>
  <conditionalFormatting sqref="E66:G66 B69:J70">
    <cfRule type="cellIs" dxfId="9483" priority="315" operator="equal">
      <formula>"P"</formula>
    </cfRule>
  </conditionalFormatting>
  <conditionalFormatting sqref="E66:G66 B69:J70">
    <cfRule type="cellIs" dxfId="9482" priority="316" operator="equal">
      <formula>"F"</formula>
    </cfRule>
  </conditionalFormatting>
  <conditionalFormatting sqref="E66:G66 B69:J70">
    <cfRule type="cellIs" dxfId="9481" priority="317" operator="equal">
      <formula>"PE"</formula>
    </cfRule>
  </conditionalFormatting>
  <conditionalFormatting sqref="E66:G66 B69:J70">
    <cfRule type="cellIs" dxfId="9480" priority="318" operator="equal">
      <formula>"Reopen"</formula>
    </cfRule>
  </conditionalFormatting>
  <conditionalFormatting sqref="K70:M70">
    <cfRule type="cellIs" dxfId="9479" priority="303" operator="equal">
      <formula>"P"</formula>
    </cfRule>
  </conditionalFormatting>
  <conditionalFormatting sqref="K70:M70">
    <cfRule type="cellIs" dxfId="9478" priority="304" operator="equal">
      <formula>"F"</formula>
    </cfRule>
  </conditionalFormatting>
  <conditionalFormatting sqref="K70:M70">
    <cfRule type="cellIs" dxfId="9477" priority="305" operator="equal">
      <formula>"PE"</formula>
    </cfRule>
  </conditionalFormatting>
  <conditionalFormatting sqref="K70:M70">
    <cfRule type="cellIs" dxfId="9476" priority="306" operator="equal">
      <formula>"Reopen"</formula>
    </cfRule>
  </conditionalFormatting>
  <conditionalFormatting sqref="B66:D66 H66:J66 H69:J70 B69:D70">
    <cfRule type="cellIs" dxfId="9475" priority="311" operator="equal">
      <formula>"P"</formula>
    </cfRule>
  </conditionalFormatting>
  <conditionalFormatting sqref="B66:D66 H66:J66 H69:J70 B69:D70">
    <cfRule type="cellIs" dxfId="9474" priority="312" operator="equal">
      <formula>"F"</formula>
    </cfRule>
  </conditionalFormatting>
  <conditionalFormatting sqref="B66:D66 H66:J66 H69:J70 B69:D70">
    <cfRule type="cellIs" dxfId="9473" priority="313" operator="equal">
      <formula>"PE"</formula>
    </cfRule>
  </conditionalFormatting>
  <conditionalFormatting sqref="B66:D66 H66:J66 H69:J70 B69:D70">
    <cfRule type="cellIs" dxfId="9472" priority="314" operator="equal">
      <formula>"Reopen"</formula>
    </cfRule>
  </conditionalFormatting>
  <conditionalFormatting sqref="K66:M66 K70:M70">
    <cfRule type="cellIs" dxfId="9471" priority="307" operator="equal">
      <formula>"P"</formula>
    </cfRule>
  </conditionalFormatting>
  <conditionalFormatting sqref="K66:M66 K70:M70">
    <cfRule type="cellIs" dxfId="9470" priority="308" operator="equal">
      <formula>"F"</formula>
    </cfRule>
  </conditionalFormatting>
  <conditionalFormatting sqref="K66:M66 K70:M70">
    <cfRule type="cellIs" dxfId="9469" priority="309" operator="equal">
      <formula>"PE"</formula>
    </cfRule>
  </conditionalFormatting>
  <conditionalFormatting sqref="K66:M66 K70:M70">
    <cfRule type="cellIs" dxfId="9468" priority="310" operator="equal">
      <formula>"Reopen"</formula>
    </cfRule>
  </conditionalFormatting>
  <conditionalFormatting sqref="Q67:Q68">
    <cfRule type="cellIs" dxfId="9467" priority="299" operator="equal">
      <formula>"P"</formula>
    </cfRule>
  </conditionalFormatting>
  <conditionalFormatting sqref="Q67:Q68">
    <cfRule type="cellIs" dxfId="9466" priority="300" operator="equal">
      <formula>"F"</formula>
    </cfRule>
  </conditionalFormatting>
  <conditionalFormatting sqref="Q67:Q68">
    <cfRule type="cellIs" dxfId="9465" priority="301" operator="equal">
      <formula>"PE"</formula>
    </cfRule>
  </conditionalFormatting>
  <conditionalFormatting sqref="A67:A68 Q67:Q68">
    <cfRule type="cellIs" dxfId="9464" priority="302" operator="equal">
      <formula>"Reopen"</formula>
    </cfRule>
  </conditionalFormatting>
  <conditionalFormatting sqref="N68:P68 R68:AA68">
    <cfRule type="cellIs" dxfId="9463" priority="295" operator="equal">
      <formula>"P"</formula>
    </cfRule>
  </conditionalFormatting>
  <conditionalFormatting sqref="N68:P68 R68:AA68">
    <cfRule type="cellIs" dxfId="9462" priority="296" operator="equal">
      <formula>"F"</formula>
    </cfRule>
  </conditionalFormatting>
  <conditionalFormatting sqref="N68:P68 R68:AA68">
    <cfRule type="cellIs" dxfId="9461" priority="297" operator="equal">
      <formula>"PE"</formula>
    </cfRule>
  </conditionalFormatting>
  <conditionalFormatting sqref="N68:P68 R68:AA68">
    <cfRule type="cellIs" dxfId="9460" priority="298" operator="equal">
      <formula>"Reopen"</formula>
    </cfRule>
  </conditionalFormatting>
  <conditionalFormatting sqref="N67">
    <cfRule type="cellIs" dxfId="9459" priority="291" operator="equal">
      <formula>"P"</formula>
    </cfRule>
  </conditionalFormatting>
  <conditionalFormatting sqref="N67">
    <cfRule type="cellIs" dxfId="9458" priority="292" operator="equal">
      <formula>"F"</formula>
    </cfRule>
  </conditionalFormatting>
  <conditionalFormatting sqref="N67">
    <cfRule type="cellIs" dxfId="9457" priority="293" operator="equal">
      <formula>"PE"</formula>
    </cfRule>
  </conditionalFormatting>
  <conditionalFormatting sqref="N67">
    <cfRule type="cellIs" dxfId="9456" priority="294" operator="equal">
      <formula>"Reopen"</formula>
    </cfRule>
  </conditionalFormatting>
  <conditionalFormatting sqref="S67:AA67 O67:P67">
    <cfRule type="cellIs" dxfId="9455" priority="287" operator="equal">
      <formula>"P"</formula>
    </cfRule>
  </conditionalFormatting>
  <conditionalFormatting sqref="S67:AA67 O67:P67">
    <cfRule type="cellIs" dxfId="9454" priority="288" operator="equal">
      <formula>"F"</formula>
    </cfRule>
  </conditionalFormatting>
  <conditionalFormatting sqref="S67:AA67 O67:P67">
    <cfRule type="cellIs" dxfId="9453" priority="289" operator="equal">
      <formula>"PE"</formula>
    </cfRule>
  </conditionalFormatting>
  <conditionalFormatting sqref="S67:AA67 O67:P67">
    <cfRule type="cellIs" dxfId="9452" priority="290" operator="equal">
      <formula>"Reopen"</formula>
    </cfRule>
  </conditionalFormatting>
  <conditionalFormatting sqref="R67">
    <cfRule type="cellIs" dxfId="9451" priority="283" operator="equal">
      <formula>"P"</formula>
    </cfRule>
  </conditionalFormatting>
  <conditionalFormatting sqref="R67">
    <cfRule type="cellIs" dxfId="9450" priority="284" operator="equal">
      <formula>"F"</formula>
    </cfRule>
  </conditionalFormatting>
  <conditionalFormatting sqref="R67">
    <cfRule type="cellIs" dxfId="9449" priority="285" operator="equal">
      <formula>"PE"</formula>
    </cfRule>
  </conditionalFormatting>
  <conditionalFormatting sqref="R67">
    <cfRule type="cellIs" dxfId="9448" priority="286" operator="equal">
      <formula>"Reopen"</formula>
    </cfRule>
  </conditionalFormatting>
  <conditionalFormatting sqref="B67:J68">
    <cfRule type="cellIs" dxfId="9447" priority="279" operator="equal">
      <formula>"P"</formula>
    </cfRule>
  </conditionalFormatting>
  <conditionalFormatting sqref="B67:J68">
    <cfRule type="cellIs" dxfId="9446" priority="280" operator="equal">
      <formula>"F"</formula>
    </cfRule>
  </conditionalFormatting>
  <conditionalFormatting sqref="B67:J68">
    <cfRule type="cellIs" dxfId="9445" priority="281" operator="equal">
      <formula>"PE"</formula>
    </cfRule>
  </conditionalFormatting>
  <conditionalFormatting sqref="B67:J68">
    <cfRule type="cellIs" dxfId="9444" priority="282" operator="equal">
      <formula>"Reopen"</formula>
    </cfRule>
  </conditionalFormatting>
  <conditionalFormatting sqref="K67:M68">
    <cfRule type="cellIs" dxfId="9443" priority="267" operator="equal">
      <formula>"P"</formula>
    </cfRule>
  </conditionalFormatting>
  <conditionalFormatting sqref="K67:M68">
    <cfRule type="cellIs" dxfId="9442" priority="268" operator="equal">
      <formula>"F"</formula>
    </cfRule>
  </conditionalFormatting>
  <conditionalFormatting sqref="K67:M68">
    <cfRule type="cellIs" dxfId="9441" priority="269" operator="equal">
      <formula>"PE"</formula>
    </cfRule>
  </conditionalFormatting>
  <conditionalFormatting sqref="K67:M68">
    <cfRule type="cellIs" dxfId="9440" priority="270" operator="equal">
      <formula>"Reopen"</formula>
    </cfRule>
  </conditionalFormatting>
  <conditionalFormatting sqref="H67:J68 B67:D68">
    <cfRule type="cellIs" dxfId="9439" priority="275" operator="equal">
      <formula>"P"</formula>
    </cfRule>
  </conditionalFormatting>
  <conditionalFormatting sqref="H67:J68 B67:D68">
    <cfRule type="cellIs" dxfId="9438" priority="276" operator="equal">
      <formula>"F"</formula>
    </cfRule>
  </conditionalFormatting>
  <conditionalFormatting sqref="H67:J68 B67:D68">
    <cfRule type="cellIs" dxfId="9437" priority="277" operator="equal">
      <formula>"PE"</formula>
    </cfRule>
  </conditionalFormatting>
  <conditionalFormatting sqref="H67:J68 B67:D68">
    <cfRule type="cellIs" dxfId="9436" priority="278" operator="equal">
      <formula>"Reopen"</formula>
    </cfRule>
  </conditionalFormatting>
  <conditionalFormatting sqref="K67:M68">
    <cfRule type="cellIs" dxfId="9435" priority="271" operator="equal">
      <formula>"P"</formula>
    </cfRule>
  </conditionalFormatting>
  <conditionalFormatting sqref="K67:M68">
    <cfRule type="cellIs" dxfId="9434" priority="272" operator="equal">
      <formula>"F"</formula>
    </cfRule>
  </conditionalFormatting>
  <conditionalFormatting sqref="K67:M68">
    <cfRule type="cellIs" dxfId="9433" priority="273" operator="equal">
      <formula>"PE"</formula>
    </cfRule>
  </conditionalFormatting>
  <conditionalFormatting sqref="K67:M68">
    <cfRule type="cellIs" dxfId="9432" priority="274" operator="equal">
      <formula>"Reopen"</formula>
    </cfRule>
  </conditionalFormatting>
  <conditionalFormatting sqref="K69:M69">
    <cfRule type="cellIs" dxfId="9431" priority="259" operator="equal">
      <formula>"P"</formula>
    </cfRule>
  </conditionalFormatting>
  <conditionalFormatting sqref="K69:M69">
    <cfRule type="cellIs" dxfId="9430" priority="260" operator="equal">
      <formula>"F"</formula>
    </cfRule>
  </conditionalFormatting>
  <conditionalFormatting sqref="K69:M69">
    <cfRule type="cellIs" dxfId="9429" priority="261" operator="equal">
      <formula>"PE"</formula>
    </cfRule>
  </conditionalFormatting>
  <conditionalFormatting sqref="K69:M69">
    <cfRule type="cellIs" dxfId="9428" priority="262" operator="equal">
      <formula>"Reopen"</formula>
    </cfRule>
  </conditionalFormatting>
  <conditionalFormatting sqref="K69:M69">
    <cfRule type="cellIs" dxfId="9427" priority="263" operator="equal">
      <formula>"P"</formula>
    </cfRule>
  </conditionalFormatting>
  <conditionalFormatting sqref="K69:M69">
    <cfRule type="cellIs" dxfId="9426" priority="264" operator="equal">
      <formula>"F"</formula>
    </cfRule>
  </conditionalFormatting>
  <conditionalFormatting sqref="K69:M69">
    <cfRule type="cellIs" dxfId="9425" priority="265" operator="equal">
      <formula>"PE"</formula>
    </cfRule>
  </conditionalFormatting>
  <conditionalFormatting sqref="K69:M69">
    <cfRule type="cellIs" dxfId="9424" priority="266" operator="equal">
      <formula>"Reopen"</formula>
    </cfRule>
  </conditionalFormatting>
  <conditionalFormatting sqref="Q60 Q63:Q64">
    <cfRule type="cellIs" dxfId="9423" priority="255" operator="equal">
      <formula>"P"</formula>
    </cfRule>
  </conditionalFormatting>
  <conditionalFormatting sqref="Q60 Q63:Q64">
    <cfRule type="cellIs" dxfId="9422" priority="256" operator="equal">
      <formula>"F"</formula>
    </cfRule>
  </conditionalFormatting>
  <conditionalFormatting sqref="Q60 Q63:Q64">
    <cfRule type="cellIs" dxfId="9421" priority="257" operator="equal">
      <formula>"PE"</formula>
    </cfRule>
  </conditionalFormatting>
  <conditionalFormatting sqref="Q60 A59:A60 A63:A64 Q63:Q64">
    <cfRule type="cellIs" dxfId="9420" priority="258" operator="equal">
      <formula>"Reopen"</formula>
    </cfRule>
  </conditionalFormatting>
  <conditionalFormatting sqref="N64:P64 R64:AA64">
    <cfRule type="cellIs" dxfId="9419" priority="251" operator="equal">
      <formula>"P"</formula>
    </cfRule>
  </conditionalFormatting>
  <conditionalFormatting sqref="N64:P64 R64:AA64">
    <cfRule type="cellIs" dxfId="9418" priority="252" operator="equal">
      <formula>"F"</formula>
    </cfRule>
  </conditionalFormatting>
  <conditionalFormatting sqref="N64:P64 R64:AA64">
    <cfRule type="cellIs" dxfId="9417" priority="253" operator="equal">
      <formula>"PE"</formula>
    </cfRule>
  </conditionalFormatting>
  <conditionalFormatting sqref="N64:P64 R64:AA64">
    <cfRule type="cellIs" dxfId="9416" priority="254" operator="equal">
      <formula>"Reopen"</formula>
    </cfRule>
  </conditionalFormatting>
  <conditionalFormatting sqref="N60 N63">
    <cfRule type="cellIs" dxfId="9415" priority="247" operator="equal">
      <formula>"P"</formula>
    </cfRule>
  </conditionalFormatting>
  <conditionalFormatting sqref="N60 N63">
    <cfRule type="cellIs" dxfId="9414" priority="248" operator="equal">
      <formula>"F"</formula>
    </cfRule>
  </conditionalFormatting>
  <conditionalFormatting sqref="N60 N63">
    <cfRule type="cellIs" dxfId="9413" priority="249" operator="equal">
      <formula>"PE"</formula>
    </cfRule>
  </conditionalFormatting>
  <conditionalFormatting sqref="N60 N63">
    <cfRule type="cellIs" dxfId="9412" priority="250" operator="equal">
      <formula>"Reopen"</formula>
    </cfRule>
  </conditionalFormatting>
  <conditionalFormatting sqref="O60:P60 S63:AA63 O63:P63">
    <cfRule type="cellIs" dxfId="9411" priority="239" operator="equal">
      <formula>"P"</formula>
    </cfRule>
  </conditionalFormatting>
  <conditionalFormatting sqref="O60:P60 S63:AA63 O63:P63">
    <cfRule type="cellIs" dxfId="9410" priority="240" operator="equal">
      <formula>"F"</formula>
    </cfRule>
  </conditionalFormatting>
  <conditionalFormatting sqref="O60:P60 S63:AA63 O63:P63">
    <cfRule type="cellIs" dxfId="9409" priority="241" operator="equal">
      <formula>"PE"</formula>
    </cfRule>
  </conditionalFormatting>
  <conditionalFormatting sqref="O60:P60 S63:AA63 O63:P63">
    <cfRule type="cellIs" dxfId="9408" priority="242" operator="equal">
      <formula>"Reopen"</formula>
    </cfRule>
  </conditionalFormatting>
  <conditionalFormatting sqref="N60:P60 S60:AA60">
    <cfRule type="cellIs" dxfId="9407" priority="243" operator="equal">
      <formula>"P"</formula>
    </cfRule>
  </conditionalFormatting>
  <conditionalFormatting sqref="N60:P60 S60:AA60">
    <cfRule type="cellIs" dxfId="9406" priority="244" operator="equal">
      <formula>"F"</formula>
    </cfRule>
  </conditionalFormatting>
  <conditionalFormatting sqref="N60:P60 S60:AA60">
    <cfRule type="cellIs" dxfId="9405" priority="245" operator="equal">
      <formula>"PE"</formula>
    </cfRule>
  </conditionalFormatting>
  <conditionalFormatting sqref="N60:P60 S60:AA60">
    <cfRule type="cellIs" dxfId="9404" priority="246" operator="equal">
      <formula>"Reopen"</formula>
    </cfRule>
  </conditionalFormatting>
  <conditionalFormatting sqref="R60 R63">
    <cfRule type="cellIs" dxfId="9403" priority="235" operator="equal">
      <formula>"P"</formula>
    </cfRule>
  </conditionalFormatting>
  <conditionalFormatting sqref="R60 R63">
    <cfRule type="cellIs" dxfId="9402" priority="236" operator="equal">
      <formula>"F"</formula>
    </cfRule>
  </conditionalFormatting>
  <conditionalFormatting sqref="R60 R63">
    <cfRule type="cellIs" dxfId="9401" priority="237" operator="equal">
      <formula>"PE"</formula>
    </cfRule>
  </conditionalFormatting>
  <conditionalFormatting sqref="R60 R63">
    <cfRule type="cellIs" dxfId="9400" priority="238" operator="equal">
      <formula>"Reopen"</formula>
    </cfRule>
  </conditionalFormatting>
  <conditionalFormatting sqref="B59:AA59">
    <cfRule type="cellIs" dxfId="9399" priority="231" operator="equal">
      <formula>"P"</formula>
    </cfRule>
  </conditionalFormatting>
  <conditionalFormatting sqref="B59:AA59">
    <cfRule type="cellIs" dxfId="9398" priority="232" operator="equal">
      <formula>"F"</formula>
    </cfRule>
  </conditionalFormatting>
  <conditionalFormatting sqref="B59:AA59">
    <cfRule type="cellIs" dxfId="9397" priority="233" operator="equal">
      <formula>"PE"</formula>
    </cfRule>
  </conditionalFormatting>
  <conditionalFormatting sqref="B59:AA59">
    <cfRule type="cellIs" dxfId="9396" priority="234" operator="equal">
      <formula>"Reopen"</formula>
    </cfRule>
  </conditionalFormatting>
  <conditionalFormatting sqref="E60:G60 B63:J64">
    <cfRule type="cellIs" dxfId="9395" priority="227" operator="equal">
      <formula>"P"</formula>
    </cfRule>
  </conditionalFormatting>
  <conditionalFormatting sqref="E60:G60 B63:J64">
    <cfRule type="cellIs" dxfId="9394" priority="228" operator="equal">
      <formula>"F"</formula>
    </cfRule>
  </conditionalFormatting>
  <conditionalFormatting sqref="E60:G60 B63:J64">
    <cfRule type="cellIs" dxfId="9393" priority="229" operator="equal">
      <formula>"PE"</formula>
    </cfRule>
  </conditionalFormatting>
  <conditionalFormatting sqref="E60:G60 B63:J64">
    <cfRule type="cellIs" dxfId="9392" priority="230" operator="equal">
      <formula>"Reopen"</formula>
    </cfRule>
  </conditionalFormatting>
  <conditionalFormatting sqref="K64:M64">
    <cfRule type="cellIs" dxfId="9391" priority="215" operator="equal">
      <formula>"P"</formula>
    </cfRule>
  </conditionalFormatting>
  <conditionalFormatting sqref="K64:M64">
    <cfRule type="cellIs" dxfId="9390" priority="216" operator="equal">
      <formula>"F"</formula>
    </cfRule>
  </conditionalFormatting>
  <conditionalFormatting sqref="K64:M64">
    <cfRule type="cellIs" dxfId="9389" priority="217" operator="equal">
      <formula>"PE"</formula>
    </cfRule>
  </conditionalFormatting>
  <conditionalFormatting sqref="K64:M64">
    <cfRule type="cellIs" dxfId="9388" priority="218" operator="equal">
      <formula>"Reopen"</formula>
    </cfRule>
  </conditionalFormatting>
  <conditionalFormatting sqref="B60:D60 H60:J60 H63:J64 B63:D64">
    <cfRule type="cellIs" dxfId="9387" priority="223" operator="equal">
      <formula>"P"</formula>
    </cfRule>
  </conditionalFormatting>
  <conditionalFormatting sqref="B60:D60 H60:J60 H63:J64 B63:D64">
    <cfRule type="cellIs" dxfId="9386" priority="224" operator="equal">
      <formula>"F"</formula>
    </cfRule>
  </conditionalFormatting>
  <conditionalFormatting sqref="B60:D60 H60:J60 H63:J64 B63:D64">
    <cfRule type="cellIs" dxfId="9385" priority="225" operator="equal">
      <formula>"PE"</formula>
    </cfRule>
  </conditionalFormatting>
  <conditionalFormatting sqref="B60:D60 H60:J60 H63:J64 B63:D64">
    <cfRule type="cellIs" dxfId="9384" priority="226" operator="equal">
      <formula>"Reopen"</formula>
    </cfRule>
  </conditionalFormatting>
  <conditionalFormatting sqref="K60:M60 K64:M64">
    <cfRule type="cellIs" dxfId="9383" priority="219" operator="equal">
      <formula>"P"</formula>
    </cfRule>
  </conditionalFormatting>
  <conditionalFormatting sqref="K60:M60 K64:M64">
    <cfRule type="cellIs" dxfId="9382" priority="220" operator="equal">
      <formula>"F"</formula>
    </cfRule>
  </conditionalFormatting>
  <conditionalFormatting sqref="K60:M60 K64:M64">
    <cfRule type="cellIs" dxfId="9381" priority="221" operator="equal">
      <formula>"PE"</formula>
    </cfRule>
  </conditionalFormatting>
  <conditionalFormatting sqref="K60:M60 K64:M64">
    <cfRule type="cellIs" dxfId="9380" priority="222" operator="equal">
      <formula>"Reopen"</formula>
    </cfRule>
  </conditionalFormatting>
  <conditionalFormatting sqref="Q61:Q62">
    <cfRule type="cellIs" dxfId="9379" priority="211" operator="equal">
      <formula>"P"</formula>
    </cfRule>
  </conditionalFormatting>
  <conditionalFormatting sqref="Q61:Q62">
    <cfRule type="cellIs" dxfId="9378" priority="212" operator="equal">
      <formula>"F"</formula>
    </cfRule>
  </conditionalFormatting>
  <conditionalFormatting sqref="Q61:Q62">
    <cfRule type="cellIs" dxfId="9377" priority="213" operator="equal">
      <formula>"PE"</formula>
    </cfRule>
  </conditionalFormatting>
  <conditionalFormatting sqref="A61:A62 Q61:Q62">
    <cfRule type="cellIs" dxfId="9376" priority="214" operator="equal">
      <formula>"Reopen"</formula>
    </cfRule>
  </conditionalFormatting>
  <conditionalFormatting sqref="N62:P62 R62:AA62">
    <cfRule type="cellIs" dxfId="9375" priority="207" operator="equal">
      <formula>"P"</formula>
    </cfRule>
  </conditionalFormatting>
  <conditionalFormatting sqref="N62:P62 R62:AA62">
    <cfRule type="cellIs" dxfId="9374" priority="208" operator="equal">
      <formula>"F"</formula>
    </cfRule>
  </conditionalFormatting>
  <conditionalFormatting sqref="N62:P62 R62:AA62">
    <cfRule type="cellIs" dxfId="9373" priority="209" operator="equal">
      <formula>"PE"</formula>
    </cfRule>
  </conditionalFormatting>
  <conditionalFormatting sqref="N62:P62 R62:AA62">
    <cfRule type="cellIs" dxfId="9372" priority="210" operator="equal">
      <formula>"Reopen"</formula>
    </cfRule>
  </conditionalFormatting>
  <conditionalFormatting sqref="N61">
    <cfRule type="cellIs" dxfId="9371" priority="203" operator="equal">
      <formula>"P"</formula>
    </cfRule>
  </conditionalFormatting>
  <conditionalFormatting sqref="N61">
    <cfRule type="cellIs" dxfId="9370" priority="204" operator="equal">
      <formula>"F"</formula>
    </cfRule>
  </conditionalFormatting>
  <conditionalFormatting sqref="N61">
    <cfRule type="cellIs" dxfId="9369" priority="205" operator="equal">
      <formula>"PE"</formula>
    </cfRule>
  </conditionalFormatting>
  <conditionalFormatting sqref="N61">
    <cfRule type="cellIs" dxfId="9368" priority="206" operator="equal">
      <formula>"Reopen"</formula>
    </cfRule>
  </conditionalFormatting>
  <conditionalFormatting sqref="S61:AA61 O61:P61">
    <cfRule type="cellIs" dxfId="9367" priority="199" operator="equal">
      <formula>"P"</formula>
    </cfRule>
  </conditionalFormatting>
  <conditionalFormatting sqref="S61:AA61 O61:P61">
    <cfRule type="cellIs" dxfId="9366" priority="200" operator="equal">
      <formula>"F"</formula>
    </cfRule>
  </conditionalFormatting>
  <conditionalFormatting sqref="S61:AA61 O61:P61">
    <cfRule type="cellIs" dxfId="9365" priority="201" operator="equal">
      <formula>"PE"</formula>
    </cfRule>
  </conditionalFormatting>
  <conditionalFormatting sqref="S61:AA61 O61:P61">
    <cfRule type="cellIs" dxfId="9364" priority="202" operator="equal">
      <formula>"Reopen"</formula>
    </cfRule>
  </conditionalFormatting>
  <conditionalFormatting sqref="R61">
    <cfRule type="cellIs" dxfId="9363" priority="195" operator="equal">
      <formula>"P"</formula>
    </cfRule>
  </conditionalFormatting>
  <conditionalFormatting sqref="R61">
    <cfRule type="cellIs" dxfId="9362" priority="196" operator="equal">
      <formula>"F"</formula>
    </cfRule>
  </conditionalFormatting>
  <conditionalFormatting sqref="R61">
    <cfRule type="cellIs" dxfId="9361" priority="197" operator="equal">
      <formula>"PE"</formula>
    </cfRule>
  </conditionalFormatting>
  <conditionalFormatting sqref="R61">
    <cfRule type="cellIs" dxfId="9360" priority="198" operator="equal">
      <formula>"Reopen"</formula>
    </cfRule>
  </conditionalFormatting>
  <conditionalFormatting sqref="B61:J62">
    <cfRule type="cellIs" dxfId="9359" priority="191" operator="equal">
      <formula>"P"</formula>
    </cfRule>
  </conditionalFormatting>
  <conditionalFormatting sqref="B61:J62">
    <cfRule type="cellIs" dxfId="9358" priority="192" operator="equal">
      <formula>"F"</formula>
    </cfRule>
  </conditionalFormatting>
  <conditionalFormatting sqref="B61:J62">
    <cfRule type="cellIs" dxfId="9357" priority="193" operator="equal">
      <formula>"PE"</formula>
    </cfRule>
  </conditionalFormatting>
  <conditionalFormatting sqref="B61:J62">
    <cfRule type="cellIs" dxfId="9356" priority="194" operator="equal">
      <formula>"Reopen"</formula>
    </cfRule>
  </conditionalFormatting>
  <conditionalFormatting sqref="K61:M62">
    <cfRule type="cellIs" dxfId="9355" priority="179" operator="equal">
      <formula>"P"</formula>
    </cfRule>
  </conditionalFormatting>
  <conditionalFormatting sqref="K61:M62">
    <cfRule type="cellIs" dxfId="9354" priority="180" operator="equal">
      <formula>"F"</formula>
    </cfRule>
  </conditionalFormatting>
  <conditionalFormatting sqref="K61:M62">
    <cfRule type="cellIs" dxfId="9353" priority="181" operator="equal">
      <formula>"PE"</formula>
    </cfRule>
  </conditionalFormatting>
  <conditionalFormatting sqref="K61:M62">
    <cfRule type="cellIs" dxfId="9352" priority="182" operator="equal">
      <formula>"Reopen"</formula>
    </cfRule>
  </conditionalFormatting>
  <conditionalFormatting sqref="H61:J62 B61:D62">
    <cfRule type="cellIs" dxfId="9351" priority="187" operator="equal">
      <formula>"P"</formula>
    </cfRule>
  </conditionalFormatting>
  <conditionalFormatting sqref="H61:J62 B61:D62">
    <cfRule type="cellIs" dxfId="9350" priority="188" operator="equal">
      <formula>"F"</formula>
    </cfRule>
  </conditionalFormatting>
  <conditionalFormatting sqref="H61:J62 B61:D62">
    <cfRule type="cellIs" dxfId="9349" priority="189" operator="equal">
      <formula>"PE"</formula>
    </cfRule>
  </conditionalFormatting>
  <conditionalFormatting sqref="H61:J62 B61:D62">
    <cfRule type="cellIs" dxfId="9348" priority="190" operator="equal">
      <formula>"Reopen"</formula>
    </cfRule>
  </conditionalFormatting>
  <conditionalFormatting sqref="K61:M62">
    <cfRule type="cellIs" dxfId="9347" priority="183" operator="equal">
      <formula>"P"</formula>
    </cfRule>
  </conditionalFormatting>
  <conditionalFormatting sqref="K61:M62">
    <cfRule type="cellIs" dxfId="9346" priority="184" operator="equal">
      <formula>"F"</formula>
    </cfRule>
  </conditionalFormatting>
  <conditionalFormatting sqref="K61:M62">
    <cfRule type="cellIs" dxfId="9345" priority="185" operator="equal">
      <formula>"PE"</formula>
    </cfRule>
  </conditionalFormatting>
  <conditionalFormatting sqref="K61:M62">
    <cfRule type="cellIs" dxfId="9344" priority="186" operator="equal">
      <formula>"Reopen"</formula>
    </cfRule>
  </conditionalFormatting>
  <conditionalFormatting sqref="K63:M63">
    <cfRule type="cellIs" dxfId="9343" priority="171" operator="equal">
      <formula>"P"</formula>
    </cfRule>
  </conditionalFormatting>
  <conditionalFormatting sqref="K63:M63">
    <cfRule type="cellIs" dxfId="9342" priority="172" operator="equal">
      <formula>"F"</formula>
    </cfRule>
  </conditionalFormatting>
  <conditionalFormatting sqref="K63:M63">
    <cfRule type="cellIs" dxfId="9341" priority="173" operator="equal">
      <formula>"PE"</formula>
    </cfRule>
  </conditionalFormatting>
  <conditionalFormatting sqref="K63:M63">
    <cfRule type="cellIs" dxfId="9340" priority="174" operator="equal">
      <formula>"Reopen"</formula>
    </cfRule>
  </conditionalFormatting>
  <conditionalFormatting sqref="K63:M63">
    <cfRule type="cellIs" dxfId="9339" priority="175" operator="equal">
      <formula>"P"</formula>
    </cfRule>
  </conditionalFormatting>
  <conditionalFormatting sqref="K63:M63">
    <cfRule type="cellIs" dxfId="9338" priority="176" operator="equal">
      <formula>"F"</formula>
    </cfRule>
  </conditionalFormatting>
  <conditionalFormatting sqref="K63:M63">
    <cfRule type="cellIs" dxfId="9337" priority="177" operator="equal">
      <formula>"PE"</formula>
    </cfRule>
  </conditionalFormatting>
  <conditionalFormatting sqref="K63:M63">
    <cfRule type="cellIs" dxfId="9336" priority="178" operator="equal">
      <formula>"Reopen"</formula>
    </cfRule>
  </conditionalFormatting>
  <conditionalFormatting sqref="K78:M78 K80:M80">
    <cfRule type="cellIs" dxfId="9335" priority="163" operator="equal">
      <formula>"P"</formula>
    </cfRule>
  </conditionalFormatting>
  <conditionalFormatting sqref="K78:M78 K80:M80">
    <cfRule type="cellIs" dxfId="9334" priority="164" operator="equal">
      <formula>"F"</formula>
    </cfRule>
  </conditionalFormatting>
  <conditionalFormatting sqref="K78:M78 K80:M80">
    <cfRule type="cellIs" dxfId="9333" priority="165" operator="equal">
      <formula>"PE"</formula>
    </cfRule>
  </conditionalFormatting>
  <conditionalFormatting sqref="K78:M78 K80:M80">
    <cfRule type="cellIs" dxfId="9332" priority="166" operator="equal">
      <formula>"Reopen"</formula>
    </cfRule>
  </conditionalFormatting>
  <conditionalFormatting sqref="K78:M78 K80:M80">
    <cfRule type="cellIs" dxfId="9331" priority="167" operator="equal">
      <formula>"P"</formula>
    </cfRule>
  </conditionalFormatting>
  <conditionalFormatting sqref="K78:M78 K80:M80">
    <cfRule type="cellIs" dxfId="9330" priority="168" operator="equal">
      <formula>"F"</formula>
    </cfRule>
  </conditionalFormatting>
  <conditionalFormatting sqref="K78:M78 K80:M80">
    <cfRule type="cellIs" dxfId="9329" priority="169" operator="equal">
      <formula>"PE"</formula>
    </cfRule>
  </conditionalFormatting>
  <conditionalFormatting sqref="K78:M78 K80:M80">
    <cfRule type="cellIs" dxfId="9328" priority="170" operator="equal">
      <formula>"Reopen"</formula>
    </cfRule>
  </conditionalFormatting>
  <conditionalFormatting sqref="N73 B73:J73">
    <cfRule type="cellIs" dxfId="9327" priority="159" operator="equal">
      <formula>"P"</formula>
    </cfRule>
  </conditionalFormatting>
  <conditionalFormatting sqref="N73 B73:J73">
    <cfRule type="cellIs" dxfId="9326" priority="160" operator="equal">
      <formula>"F"</formula>
    </cfRule>
  </conditionalFormatting>
  <conditionalFormatting sqref="N73 B73:J73">
    <cfRule type="cellIs" dxfId="9325" priority="161" operator="equal">
      <formula>"PE"</formula>
    </cfRule>
  </conditionalFormatting>
  <conditionalFormatting sqref="N73 A73:J73">
    <cfRule type="cellIs" dxfId="9324" priority="162" operator="equal">
      <formula>"Reopen"</formula>
    </cfRule>
  </conditionalFormatting>
  <conditionalFormatting sqref="K79:M79">
    <cfRule type="cellIs" dxfId="9323" priority="120" operator="equal">
      <formula>"F"</formula>
    </cfRule>
  </conditionalFormatting>
  <conditionalFormatting sqref="K79:M79">
    <cfRule type="cellIs" dxfId="9322" priority="121" operator="equal">
      <formula>"PE"</formula>
    </cfRule>
  </conditionalFormatting>
  <conditionalFormatting sqref="K79:M79">
    <cfRule type="cellIs" dxfId="9321" priority="122" operator="equal">
      <formula>"Reopen"</formula>
    </cfRule>
  </conditionalFormatting>
  <conditionalFormatting sqref="O73:P73">
    <cfRule type="cellIs" dxfId="9320" priority="151" operator="equal">
      <formula>"P"</formula>
    </cfRule>
  </conditionalFormatting>
  <conditionalFormatting sqref="O73:P73">
    <cfRule type="cellIs" dxfId="9319" priority="152" operator="equal">
      <formula>"F"</formula>
    </cfRule>
  </conditionalFormatting>
  <conditionalFormatting sqref="O73:P73">
    <cfRule type="cellIs" dxfId="9318" priority="153" operator="equal">
      <formula>"PE"</formula>
    </cfRule>
  </conditionalFormatting>
  <conditionalFormatting sqref="O73:P73">
    <cfRule type="cellIs" dxfId="9317" priority="154" operator="equal">
      <formula>"Reopen"</formula>
    </cfRule>
  </conditionalFormatting>
  <conditionalFormatting sqref="N73:AA73">
    <cfRule type="cellIs" dxfId="9316" priority="155" operator="equal">
      <formula>"P"</formula>
    </cfRule>
  </conditionalFormatting>
  <conditionalFormatting sqref="N73:AA73">
    <cfRule type="cellIs" dxfId="9315" priority="156" operator="equal">
      <formula>"F"</formula>
    </cfRule>
  </conditionalFormatting>
  <conditionalFormatting sqref="N73:AA73">
    <cfRule type="cellIs" dxfId="9314" priority="157" operator="equal">
      <formula>"PE"</formula>
    </cfRule>
  </conditionalFormatting>
  <conditionalFormatting sqref="N73:AA73">
    <cfRule type="cellIs" dxfId="9313" priority="158" operator="equal">
      <formula>"Reopen"</formula>
    </cfRule>
  </conditionalFormatting>
  <conditionalFormatting sqref="K79:M79">
    <cfRule type="cellIs" dxfId="9312" priority="123" operator="equal">
      <formula>"P"</formula>
    </cfRule>
  </conditionalFormatting>
  <conditionalFormatting sqref="K79:M79">
    <cfRule type="cellIs" dxfId="9311" priority="124" operator="equal">
      <formula>"F"</formula>
    </cfRule>
  </conditionalFormatting>
  <conditionalFormatting sqref="K79:M79">
    <cfRule type="cellIs" dxfId="9310" priority="125" operator="equal">
      <formula>"PE"</formula>
    </cfRule>
  </conditionalFormatting>
  <conditionalFormatting sqref="K79:M79">
    <cfRule type="cellIs" dxfId="9309" priority="126" operator="equal">
      <formula>"Reopen"</formula>
    </cfRule>
  </conditionalFormatting>
  <conditionalFormatting sqref="Q79">
    <cfRule type="cellIs" dxfId="9308" priority="139" operator="equal">
      <formula>"P"</formula>
    </cfRule>
  </conditionalFormatting>
  <conditionalFormatting sqref="Q79">
    <cfRule type="cellIs" dxfId="9307" priority="140" operator="equal">
      <formula>"F"</formula>
    </cfRule>
  </conditionalFormatting>
  <conditionalFormatting sqref="Q79">
    <cfRule type="cellIs" dxfId="9306" priority="141" operator="equal">
      <formula>"PE"</formula>
    </cfRule>
  </conditionalFormatting>
  <conditionalFormatting sqref="A79 Q79">
    <cfRule type="cellIs" dxfId="9305" priority="142" operator="equal">
      <formula>"Reopen"</formula>
    </cfRule>
  </conditionalFormatting>
  <conditionalFormatting sqref="H79:J79 B79:D79 N79">
    <cfRule type="cellIs" dxfId="9304" priority="135" operator="equal">
      <formula>"P"</formula>
    </cfRule>
  </conditionalFormatting>
  <conditionalFormatting sqref="H79:J79 B79:D79 N79">
    <cfRule type="cellIs" dxfId="9303" priority="136" operator="equal">
      <formula>"F"</formula>
    </cfRule>
  </conditionalFormatting>
  <conditionalFormatting sqref="H79:J79 B79:D79 N79">
    <cfRule type="cellIs" dxfId="9302" priority="137" operator="equal">
      <formula>"PE"</formula>
    </cfRule>
  </conditionalFormatting>
  <conditionalFormatting sqref="H79:J79 B79:D79 N79">
    <cfRule type="cellIs" dxfId="9301" priority="138" operator="equal">
      <formula>"Reopen"</formula>
    </cfRule>
  </conditionalFormatting>
  <conditionalFormatting sqref="R79:AA79 O79:P79">
    <cfRule type="cellIs" dxfId="9300" priority="131" operator="equal">
      <formula>"P"</formula>
    </cfRule>
  </conditionalFormatting>
  <conditionalFormatting sqref="R79:AA79 O79:P79">
    <cfRule type="cellIs" dxfId="9299" priority="132" operator="equal">
      <formula>"F"</formula>
    </cfRule>
  </conditionalFormatting>
  <conditionalFormatting sqref="R79:AA79 O79:P79">
    <cfRule type="cellIs" dxfId="9298" priority="133" operator="equal">
      <formula>"PE"</formula>
    </cfRule>
  </conditionalFormatting>
  <conditionalFormatting sqref="R79:AA79 O79:P79">
    <cfRule type="cellIs" dxfId="9297" priority="134" operator="equal">
      <formula>"Reopen"</formula>
    </cfRule>
  </conditionalFormatting>
  <conditionalFormatting sqref="E79:G79">
    <cfRule type="cellIs" dxfId="9296" priority="127" operator="equal">
      <formula>"P"</formula>
    </cfRule>
  </conditionalFormatting>
  <conditionalFormatting sqref="E79:G79">
    <cfRule type="cellIs" dxfId="9295" priority="128" operator="equal">
      <formula>"F"</formula>
    </cfRule>
  </conditionalFormatting>
  <conditionalFormatting sqref="E79:G79">
    <cfRule type="cellIs" dxfId="9294" priority="129" operator="equal">
      <formula>"PE"</formula>
    </cfRule>
  </conditionalFormatting>
  <conditionalFormatting sqref="E79:G79">
    <cfRule type="cellIs" dxfId="9293" priority="130" operator="equal">
      <formula>"Reopen"</formula>
    </cfRule>
  </conditionalFormatting>
  <conditionalFormatting sqref="A23:A25">
    <cfRule type="cellIs" dxfId="9292" priority="118" operator="equal">
      <formula>"Reopen"</formula>
    </cfRule>
  </conditionalFormatting>
  <conditionalFormatting sqref="H23:J23 N23:AA23 B23:D25">
    <cfRule type="cellIs" dxfId="9291" priority="114" operator="equal">
      <formula>"P"</formula>
    </cfRule>
  </conditionalFormatting>
  <conditionalFormatting sqref="H23:J23 N23:AA23 B23:D25">
    <cfRule type="cellIs" dxfId="9290" priority="115" operator="equal">
      <formula>"F"</formula>
    </cfRule>
  </conditionalFormatting>
  <conditionalFormatting sqref="H23:J23 N23:AA23 B23:D25">
    <cfRule type="cellIs" dxfId="9289" priority="116" operator="equal">
      <formula>"PE"</formula>
    </cfRule>
  </conditionalFormatting>
  <conditionalFormatting sqref="H23:J23 N23:AA23 B23:D25">
    <cfRule type="cellIs" dxfId="9288" priority="117" operator="equal">
      <formula>"Reopen"</formula>
    </cfRule>
  </conditionalFormatting>
  <conditionalFormatting sqref="E23:G26">
    <cfRule type="cellIs" dxfId="9287" priority="110" operator="equal">
      <formula>"P"</formula>
    </cfRule>
  </conditionalFormatting>
  <conditionalFormatting sqref="E23:G26">
    <cfRule type="cellIs" dxfId="9286" priority="111" operator="equal">
      <formula>"F"</formula>
    </cfRule>
  </conditionalFormatting>
  <conditionalFormatting sqref="E23:G26">
    <cfRule type="cellIs" dxfId="9285" priority="112" operator="equal">
      <formula>"PE"</formula>
    </cfRule>
  </conditionalFormatting>
  <conditionalFormatting sqref="E23:G26">
    <cfRule type="cellIs" dxfId="9284" priority="113" operator="equal">
      <formula>"Reopen"</formula>
    </cfRule>
  </conditionalFormatting>
  <conditionalFormatting sqref="N24">
    <cfRule type="cellIs" dxfId="9283" priority="106" operator="equal">
      <formula>"P"</formula>
    </cfRule>
  </conditionalFormatting>
  <conditionalFormatting sqref="N24">
    <cfRule type="cellIs" dxfId="9282" priority="107" operator="equal">
      <formula>"F"</formula>
    </cfRule>
  </conditionalFormatting>
  <conditionalFormatting sqref="N24">
    <cfRule type="cellIs" dxfId="9281" priority="108" operator="equal">
      <formula>"PE"</formula>
    </cfRule>
  </conditionalFormatting>
  <conditionalFormatting sqref="N24">
    <cfRule type="cellIs" dxfId="9280" priority="109" operator="equal">
      <formula>"Reopen"</formula>
    </cfRule>
  </conditionalFormatting>
  <conditionalFormatting sqref="O24:AA24 H24:J25">
    <cfRule type="cellIs" dxfId="9279" priority="102" operator="equal">
      <formula>"P"</formula>
    </cfRule>
  </conditionalFormatting>
  <conditionalFormatting sqref="O24:AA24 H24:J25">
    <cfRule type="cellIs" dxfId="9278" priority="103" operator="equal">
      <formula>"F"</formula>
    </cfRule>
  </conditionalFormatting>
  <conditionalFormatting sqref="O24:AA24 H24:J25">
    <cfRule type="cellIs" dxfId="9277" priority="104" operator="equal">
      <formula>"PE"</formula>
    </cfRule>
  </conditionalFormatting>
  <conditionalFormatting sqref="O24:AA24 H24:J25">
    <cfRule type="cellIs" dxfId="9276" priority="105" operator="equal">
      <formula>"Reopen"</formula>
    </cfRule>
  </conditionalFormatting>
  <conditionalFormatting sqref="N25">
    <cfRule type="cellIs" dxfId="9275" priority="98" operator="equal">
      <formula>"P"</formula>
    </cfRule>
  </conditionalFormatting>
  <conditionalFormatting sqref="N25">
    <cfRule type="cellIs" dxfId="9274" priority="99" operator="equal">
      <formula>"F"</formula>
    </cfRule>
  </conditionalFormatting>
  <conditionalFormatting sqref="N25">
    <cfRule type="cellIs" dxfId="9273" priority="100" operator="equal">
      <formula>"PE"</formula>
    </cfRule>
  </conditionalFormatting>
  <conditionalFormatting sqref="N25">
    <cfRule type="cellIs" dxfId="9272" priority="101" operator="equal">
      <formula>"Reopen"</formula>
    </cfRule>
  </conditionalFormatting>
  <conditionalFormatting sqref="O25:Q25">
    <cfRule type="cellIs" dxfId="9271" priority="94" operator="equal">
      <formula>"P"</formula>
    </cfRule>
  </conditionalFormatting>
  <conditionalFormatting sqref="O25:Q25">
    <cfRule type="cellIs" dxfId="9270" priority="95" operator="equal">
      <formula>"F"</formula>
    </cfRule>
  </conditionalFormatting>
  <conditionalFormatting sqref="O25:Q25">
    <cfRule type="cellIs" dxfId="9269" priority="96" operator="equal">
      <formula>"PE"</formula>
    </cfRule>
  </conditionalFormatting>
  <conditionalFormatting sqref="O25:Q25">
    <cfRule type="cellIs" dxfId="9268" priority="97" operator="equal">
      <formula>"Reopen"</formula>
    </cfRule>
  </conditionalFormatting>
  <conditionalFormatting sqref="K23:M25">
    <cfRule type="cellIs" dxfId="9267" priority="90" operator="equal">
      <formula>"P"</formula>
    </cfRule>
  </conditionalFormatting>
  <conditionalFormatting sqref="K23:M25">
    <cfRule type="cellIs" dxfId="9266" priority="91" operator="equal">
      <formula>"F"</formula>
    </cfRule>
  </conditionalFormatting>
  <conditionalFormatting sqref="K23:M25">
    <cfRule type="cellIs" dxfId="9265" priority="92" operator="equal">
      <formula>"PE"</formula>
    </cfRule>
  </conditionalFormatting>
  <conditionalFormatting sqref="K23:M25">
    <cfRule type="cellIs" dxfId="9264" priority="93" operator="equal">
      <formula>"Reopen"</formula>
    </cfRule>
  </conditionalFormatting>
  <conditionalFormatting sqref="Q50">
    <cfRule type="cellIs" dxfId="9263" priority="86" operator="equal">
      <formula>"P"</formula>
    </cfRule>
  </conditionalFormatting>
  <conditionalFormatting sqref="Q50">
    <cfRule type="cellIs" dxfId="9262" priority="87" operator="equal">
      <formula>"F"</formula>
    </cfRule>
  </conditionalFormatting>
  <conditionalFormatting sqref="Q50">
    <cfRule type="cellIs" dxfId="9261" priority="88" operator="equal">
      <formula>"PE"</formula>
    </cfRule>
  </conditionalFormatting>
  <conditionalFormatting sqref="A50 Q50">
    <cfRule type="cellIs" dxfId="9260" priority="89" operator="equal">
      <formula>"Reopen"</formula>
    </cfRule>
  </conditionalFormatting>
  <conditionalFormatting sqref="B50:D50 N50">
    <cfRule type="cellIs" dxfId="9259" priority="82" operator="equal">
      <formula>"P"</formula>
    </cfRule>
  </conditionalFormatting>
  <conditionalFormatting sqref="B50:D50 N50">
    <cfRule type="cellIs" dxfId="9258" priority="83" operator="equal">
      <formula>"F"</formula>
    </cfRule>
  </conditionalFormatting>
  <conditionalFormatting sqref="B50:D50 N50">
    <cfRule type="cellIs" dxfId="9257" priority="84" operator="equal">
      <formula>"PE"</formula>
    </cfRule>
  </conditionalFormatting>
  <conditionalFormatting sqref="B50:D50 N50">
    <cfRule type="cellIs" dxfId="9256" priority="85" operator="equal">
      <formula>"Reopen"</formula>
    </cfRule>
  </conditionalFormatting>
  <conditionalFormatting sqref="R50:AA50 O50:P50">
    <cfRule type="cellIs" dxfId="9255" priority="78" operator="equal">
      <formula>"P"</formula>
    </cfRule>
  </conditionalFormatting>
  <conditionalFormatting sqref="R50:AA50 O50:P50">
    <cfRule type="cellIs" dxfId="9254" priority="79" operator="equal">
      <formula>"F"</formula>
    </cfRule>
  </conditionalFormatting>
  <conditionalFormatting sqref="R50:AA50 O50:P50">
    <cfRule type="cellIs" dxfId="9253" priority="80" operator="equal">
      <formula>"PE"</formula>
    </cfRule>
  </conditionalFormatting>
  <conditionalFormatting sqref="R50:AA50 O50:P50">
    <cfRule type="cellIs" dxfId="9252" priority="81" operator="equal">
      <formula>"Reopen"</formula>
    </cfRule>
  </conditionalFormatting>
  <conditionalFormatting sqref="H50:J50">
    <cfRule type="cellIs" dxfId="9251" priority="58" operator="equal">
      <formula>"P"</formula>
    </cfRule>
  </conditionalFormatting>
  <conditionalFormatting sqref="H50:J50">
    <cfRule type="cellIs" dxfId="9250" priority="59" operator="equal">
      <formula>"F"</formula>
    </cfRule>
  </conditionalFormatting>
  <conditionalFormatting sqref="H50:J50">
    <cfRule type="cellIs" dxfId="9249" priority="60" operator="equal">
      <formula>"PE"</formula>
    </cfRule>
  </conditionalFormatting>
  <conditionalFormatting sqref="H50:J50">
    <cfRule type="cellIs" dxfId="9248" priority="61" operator="equal">
      <formula>"Reopen"</formula>
    </cfRule>
  </conditionalFormatting>
  <conditionalFormatting sqref="E50:J50">
    <cfRule type="cellIs" dxfId="9247" priority="62" operator="equal">
      <formula>"P"</formula>
    </cfRule>
  </conditionalFormatting>
  <conditionalFormatting sqref="E50:J50">
    <cfRule type="cellIs" dxfId="9246" priority="63" operator="equal">
      <formula>"F"</formula>
    </cfRule>
  </conditionalFormatting>
  <conditionalFormatting sqref="E50:J50">
    <cfRule type="cellIs" dxfId="9245" priority="64" operator="equal">
      <formula>"PE"</formula>
    </cfRule>
  </conditionalFormatting>
  <conditionalFormatting sqref="E50:J50">
    <cfRule type="cellIs" dxfId="9244" priority="65" operator="equal">
      <formula>"Reopen"</formula>
    </cfRule>
  </conditionalFormatting>
  <conditionalFormatting sqref="Q81">
    <cfRule type="cellIs" dxfId="9243" priority="54" operator="equal">
      <formula>"P"</formula>
    </cfRule>
  </conditionalFormatting>
  <conditionalFormatting sqref="Q81">
    <cfRule type="cellIs" dxfId="9242" priority="55" operator="equal">
      <formula>"F"</formula>
    </cfRule>
  </conditionalFormatting>
  <conditionalFormatting sqref="Q81">
    <cfRule type="cellIs" dxfId="9241" priority="56" operator="equal">
      <formula>"PE"</formula>
    </cfRule>
  </conditionalFormatting>
  <conditionalFormatting sqref="A81 Q81">
    <cfRule type="cellIs" dxfId="9240" priority="57" operator="equal">
      <formula>"Reopen"</formula>
    </cfRule>
  </conditionalFormatting>
  <conditionalFormatting sqref="H81:J81 B81:D81 N81">
    <cfRule type="cellIs" dxfId="9239" priority="50" operator="equal">
      <formula>"P"</formula>
    </cfRule>
  </conditionalFormatting>
  <conditionalFormatting sqref="H81:J81 B81:D81 N81">
    <cfRule type="cellIs" dxfId="9238" priority="51" operator="equal">
      <formula>"F"</formula>
    </cfRule>
  </conditionalFormatting>
  <conditionalFormatting sqref="H81:J81 B81:D81 N81">
    <cfRule type="cellIs" dxfId="9237" priority="52" operator="equal">
      <formula>"PE"</formula>
    </cfRule>
  </conditionalFormatting>
  <conditionalFormatting sqref="H81:J81 B81:D81 N81">
    <cfRule type="cellIs" dxfId="9236" priority="53" operator="equal">
      <formula>"Reopen"</formula>
    </cfRule>
  </conditionalFormatting>
  <conditionalFormatting sqref="R81:AA81 O81:P81">
    <cfRule type="cellIs" dxfId="9235" priority="46" operator="equal">
      <formula>"P"</formula>
    </cfRule>
  </conditionalFormatting>
  <conditionalFormatting sqref="R81:AA81 O81:P81">
    <cfRule type="cellIs" dxfId="9234" priority="47" operator="equal">
      <formula>"F"</formula>
    </cfRule>
  </conditionalFormatting>
  <conditionalFormatting sqref="R81:AA81 O81:P81">
    <cfRule type="cellIs" dxfId="9233" priority="48" operator="equal">
      <formula>"PE"</formula>
    </cfRule>
  </conditionalFormatting>
  <conditionalFormatting sqref="R81:AA81 O81:P81">
    <cfRule type="cellIs" dxfId="9232" priority="49" operator="equal">
      <formula>"Reopen"</formula>
    </cfRule>
  </conditionalFormatting>
  <conditionalFormatting sqref="K81:M81">
    <cfRule type="cellIs" dxfId="9231" priority="34" operator="equal">
      <formula>"P"</formula>
    </cfRule>
  </conditionalFormatting>
  <conditionalFormatting sqref="K81:M81">
    <cfRule type="cellIs" dxfId="9230" priority="35" operator="equal">
      <formula>"F"</formula>
    </cfRule>
  </conditionalFormatting>
  <conditionalFormatting sqref="K81:M81">
    <cfRule type="cellIs" dxfId="9229" priority="36" operator="equal">
      <formula>"PE"</formula>
    </cfRule>
  </conditionalFormatting>
  <conditionalFormatting sqref="K81:M81">
    <cfRule type="cellIs" dxfId="9228" priority="37" operator="equal">
      <formula>"Reopen"</formula>
    </cfRule>
  </conditionalFormatting>
  <conditionalFormatting sqref="K81:M81">
    <cfRule type="cellIs" dxfId="9227" priority="38" operator="equal">
      <formula>"P"</formula>
    </cfRule>
  </conditionalFormatting>
  <conditionalFormatting sqref="K81:M81">
    <cfRule type="cellIs" dxfId="9226" priority="39" operator="equal">
      <formula>"F"</formula>
    </cfRule>
  </conditionalFormatting>
  <conditionalFormatting sqref="K81:M81">
    <cfRule type="cellIs" dxfId="9225" priority="40" operator="equal">
      <formula>"PE"</formula>
    </cfRule>
  </conditionalFormatting>
  <conditionalFormatting sqref="K81:M81">
    <cfRule type="cellIs" dxfId="9224" priority="41" operator="equal">
      <formula>"Reopen"</formula>
    </cfRule>
  </conditionalFormatting>
  <conditionalFormatting sqref="K50:M50">
    <cfRule type="cellIs" dxfId="9223" priority="26" operator="equal">
      <formula>"P"</formula>
    </cfRule>
  </conditionalFormatting>
  <conditionalFormatting sqref="K50:M50">
    <cfRule type="cellIs" dxfId="9222" priority="27" operator="equal">
      <formula>"F"</formula>
    </cfRule>
  </conditionalFormatting>
  <conditionalFormatting sqref="K50:M50">
    <cfRule type="cellIs" dxfId="9221" priority="28" operator="equal">
      <formula>"PE"</formula>
    </cfRule>
  </conditionalFormatting>
  <conditionalFormatting sqref="K50:M50">
    <cfRule type="cellIs" dxfId="9220" priority="29" operator="equal">
      <formula>"Reopen"</formula>
    </cfRule>
  </conditionalFormatting>
  <conditionalFormatting sqref="K50:M50">
    <cfRule type="cellIs" dxfId="9219" priority="30" operator="equal">
      <formula>"P"</formula>
    </cfRule>
  </conditionalFormatting>
  <conditionalFormatting sqref="K50:M50">
    <cfRule type="cellIs" dxfId="9218" priority="31" operator="equal">
      <formula>"F"</formula>
    </cfRule>
  </conditionalFormatting>
  <conditionalFormatting sqref="K50:M50">
    <cfRule type="cellIs" dxfId="9217" priority="32" operator="equal">
      <formula>"PE"</formula>
    </cfRule>
  </conditionalFormatting>
  <conditionalFormatting sqref="K50:M50">
    <cfRule type="cellIs" dxfId="9216" priority="33" operator="equal">
      <formula>"Reopen"</formula>
    </cfRule>
  </conditionalFormatting>
  <conditionalFormatting sqref="A26">
    <cfRule type="cellIs" dxfId="9215" priority="25" operator="equal">
      <formula>"Reopen"</formula>
    </cfRule>
  </conditionalFormatting>
  <conditionalFormatting sqref="B26:D26">
    <cfRule type="cellIs" dxfId="9214" priority="21" operator="equal">
      <formula>"P"</formula>
    </cfRule>
  </conditionalFormatting>
  <conditionalFormatting sqref="B26:D26">
    <cfRule type="cellIs" dxfId="9213" priority="22" operator="equal">
      <formula>"F"</formula>
    </cfRule>
  </conditionalFormatting>
  <conditionalFormatting sqref="B26:D26">
    <cfRule type="cellIs" dxfId="9212" priority="23" operator="equal">
      <formula>"PE"</formula>
    </cfRule>
  </conditionalFormatting>
  <conditionalFormatting sqref="B26:D26">
    <cfRule type="cellIs" dxfId="9211" priority="24" operator="equal">
      <formula>"Reopen"</formula>
    </cfRule>
  </conditionalFormatting>
  <conditionalFormatting sqref="H26:J26">
    <cfRule type="cellIs" dxfId="9210" priority="13" operator="equal">
      <formula>"P"</formula>
    </cfRule>
  </conditionalFormatting>
  <conditionalFormatting sqref="H26:J26">
    <cfRule type="cellIs" dxfId="9209" priority="14" operator="equal">
      <formula>"F"</formula>
    </cfRule>
  </conditionalFormatting>
  <conditionalFormatting sqref="H26:J26">
    <cfRule type="cellIs" dxfId="9208" priority="15" operator="equal">
      <formula>"PE"</formula>
    </cfRule>
  </conditionalFormatting>
  <conditionalFormatting sqref="H26:J26">
    <cfRule type="cellIs" dxfId="9207" priority="16" operator="equal">
      <formula>"Reopen"</formula>
    </cfRule>
  </conditionalFormatting>
  <conditionalFormatting sqref="N26">
    <cfRule type="cellIs" dxfId="9206" priority="9" operator="equal">
      <formula>"P"</formula>
    </cfRule>
  </conditionalFormatting>
  <conditionalFormatting sqref="N26">
    <cfRule type="cellIs" dxfId="9205" priority="10" operator="equal">
      <formula>"F"</formula>
    </cfRule>
  </conditionalFormatting>
  <conditionalFormatting sqref="N26">
    <cfRule type="cellIs" dxfId="9204" priority="11" operator="equal">
      <formula>"PE"</formula>
    </cfRule>
  </conditionalFormatting>
  <conditionalFormatting sqref="N26">
    <cfRule type="cellIs" dxfId="9203" priority="12" operator="equal">
      <formula>"Reopen"</formula>
    </cfRule>
  </conditionalFormatting>
  <conditionalFormatting sqref="O26:Q26">
    <cfRule type="cellIs" dxfId="9202" priority="5" operator="equal">
      <formula>"P"</formula>
    </cfRule>
  </conditionalFormatting>
  <conditionalFormatting sqref="O26:Q26">
    <cfRule type="cellIs" dxfId="9201" priority="6" operator="equal">
      <formula>"F"</formula>
    </cfRule>
  </conditionalFormatting>
  <conditionalFormatting sqref="O26:Q26">
    <cfRule type="cellIs" dxfId="9200" priority="7" operator="equal">
      <formula>"PE"</formula>
    </cfRule>
  </conditionalFormatting>
  <conditionalFormatting sqref="O26:Q26">
    <cfRule type="cellIs" dxfId="9199" priority="8" operator="equal">
      <formula>"Reopen"</formula>
    </cfRule>
  </conditionalFormatting>
  <conditionalFormatting sqref="K26:M26">
    <cfRule type="cellIs" dxfId="9198" priority="1" operator="equal">
      <formula>"P"</formula>
    </cfRule>
  </conditionalFormatting>
  <conditionalFormatting sqref="K26:M26">
    <cfRule type="cellIs" dxfId="9197" priority="2" operator="equal">
      <formula>"F"</formula>
    </cfRule>
  </conditionalFormatting>
  <conditionalFormatting sqref="K26:M26">
    <cfRule type="cellIs" dxfId="9196" priority="3" operator="equal">
      <formula>"PE"</formula>
    </cfRule>
  </conditionalFormatting>
  <conditionalFormatting sqref="K26:M26">
    <cfRule type="cellIs" dxfId="9195" priority="4" operator="equal">
      <formula>"Reopen"</formula>
    </cfRule>
  </conditionalFormatting>
  <dataValidations count="1">
    <dataValidation type="list" allowBlank="1" sqref="N72:P81 N30:P34 N42:P50 N85:P89 N36:P40 N54:P58 N66:P70 N60:P64 N23:P26" xr:uid="{3C16BF30-89FB-4644-8663-16A208CFA975}">
      <formula1>"P,F,Reopen,PE"</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DC15-0CB5-4EA7-8996-E0C7C4D329D5}">
  <sheetPr>
    <outlinePr summaryBelow="0" summaryRight="0"/>
  </sheetPr>
  <dimension ref="A1:AA125"/>
  <sheetViews>
    <sheetView showGridLines="0" topLeftCell="A28" workbookViewId="0">
      <selection activeCell="K32" sqref="K32:M32"/>
    </sheetView>
  </sheetViews>
  <sheetFormatPr defaultColWidth="14.42578125" defaultRowHeight="15.75" customHeight="1"/>
  <cols>
    <col min="1" max="13" width="14.42578125" style="58"/>
    <col min="14" max="14" width="11.85546875" style="58" customWidth="1"/>
    <col min="15" max="15" width="13.140625" style="58" customWidth="1"/>
    <col min="16" max="16" width="13.42578125" style="58" customWidth="1"/>
    <col min="17" max="16384" width="14.42578125" style="58"/>
  </cols>
  <sheetData>
    <row r="1" spans="1:27" ht="12.75">
      <c r="A1" s="62"/>
      <c r="B1" s="62"/>
      <c r="C1" s="62"/>
      <c r="D1" s="62"/>
      <c r="E1" s="62"/>
      <c r="F1" s="62"/>
      <c r="G1" s="124" t="s">
        <v>0</v>
      </c>
      <c r="H1" s="83"/>
      <c r="I1" s="83"/>
      <c r="J1" s="83"/>
      <c r="K1" s="83"/>
      <c r="L1" s="62"/>
      <c r="M1" s="62"/>
      <c r="N1" s="62"/>
      <c r="O1" s="62"/>
      <c r="P1" s="62"/>
      <c r="Q1" s="62"/>
      <c r="R1" s="62"/>
      <c r="S1" s="62"/>
      <c r="T1" s="62"/>
      <c r="U1" s="62"/>
      <c r="V1" s="62"/>
      <c r="W1" s="62"/>
      <c r="X1" s="62"/>
      <c r="Y1" s="62"/>
      <c r="Z1" s="62"/>
      <c r="AA1" s="62"/>
    </row>
    <row r="2" spans="1:27" ht="12.75">
      <c r="A2" s="62"/>
      <c r="B2" s="62"/>
      <c r="C2" s="62"/>
      <c r="D2" s="62"/>
      <c r="E2" s="62"/>
      <c r="F2" s="62"/>
      <c r="G2" s="83"/>
      <c r="H2" s="83"/>
      <c r="I2" s="83"/>
      <c r="J2" s="83"/>
      <c r="K2" s="83"/>
      <c r="L2" s="62"/>
      <c r="M2" s="62"/>
      <c r="N2" s="62"/>
      <c r="O2" s="62"/>
      <c r="P2" s="62"/>
      <c r="Q2" s="62"/>
      <c r="R2" s="62"/>
      <c r="S2" s="62"/>
      <c r="T2" s="62"/>
      <c r="U2" s="62"/>
      <c r="V2" s="62"/>
      <c r="W2" s="62"/>
      <c r="X2" s="62"/>
      <c r="Y2" s="62"/>
      <c r="Z2" s="62"/>
      <c r="AA2" s="62"/>
    </row>
    <row r="3" spans="1:27" ht="12.75">
      <c r="A3" s="62"/>
      <c r="B3" s="62"/>
      <c r="C3" s="62"/>
      <c r="D3" s="62"/>
      <c r="E3" s="62"/>
      <c r="F3" s="62"/>
      <c r="G3" s="83"/>
      <c r="H3" s="83"/>
      <c r="I3" s="83"/>
      <c r="J3" s="83"/>
      <c r="K3" s="83"/>
      <c r="L3" s="62"/>
      <c r="M3" s="62"/>
      <c r="N3" s="62"/>
      <c r="O3" s="62"/>
      <c r="P3" s="62"/>
      <c r="Q3" s="62"/>
      <c r="R3" s="62"/>
      <c r="S3" s="62"/>
      <c r="T3" s="62"/>
      <c r="U3" s="62"/>
      <c r="V3" s="62"/>
      <c r="W3" s="62"/>
      <c r="X3" s="62"/>
      <c r="Y3" s="62"/>
      <c r="Z3" s="62"/>
      <c r="AA3" s="62"/>
    </row>
    <row r="4" spans="1:27" ht="12.75">
      <c r="A4" s="62"/>
      <c r="B4" s="62"/>
      <c r="C4" s="62"/>
      <c r="D4" s="62"/>
      <c r="E4" s="62"/>
      <c r="F4" s="2"/>
      <c r="G4" s="125" t="s">
        <v>2</v>
      </c>
      <c r="H4" s="122"/>
      <c r="I4" s="120" t="s">
        <v>307</v>
      </c>
      <c r="J4" s="121"/>
      <c r="K4" s="122"/>
      <c r="L4" s="62"/>
      <c r="M4" s="62"/>
      <c r="N4" s="62"/>
      <c r="O4" s="62"/>
      <c r="P4" s="62"/>
      <c r="Q4" s="62"/>
      <c r="R4" s="62"/>
      <c r="S4" s="62"/>
      <c r="T4" s="62"/>
      <c r="U4" s="62"/>
      <c r="V4" s="62"/>
      <c r="W4" s="62"/>
      <c r="X4" s="62"/>
      <c r="Y4" s="62"/>
      <c r="Z4" s="62"/>
      <c r="AA4" s="62"/>
    </row>
    <row r="5" spans="1:27" ht="12.75">
      <c r="A5" s="62"/>
      <c r="B5" s="62"/>
      <c r="C5" s="62"/>
      <c r="D5" s="62"/>
      <c r="E5" s="62"/>
      <c r="F5" s="2"/>
      <c r="G5" s="123"/>
      <c r="H5" s="81"/>
      <c r="I5" s="123"/>
      <c r="J5" s="88"/>
      <c r="K5" s="81"/>
      <c r="L5" s="62"/>
      <c r="M5" s="62"/>
      <c r="N5" s="62"/>
      <c r="O5" s="62"/>
      <c r="P5" s="62"/>
      <c r="Q5" s="62"/>
      <c r="R5" s="62"/>
      <c r="S5" s="62"/>
      <c r="T5" s="62"/>
      <c r="U5" s="62"/>
      <c r="V5" s="62"/>
      <c r="W5" s="62"/>
      <c r="X5" s="62"/>
      <c r="Y5" s="62"/>
      <c r="Z5" s="62"/>
      <c r="AA5" s="62"/>
    </row>
    <row r="6" spans="1:27" ht="12.75">
      <c r="A6" s="62"/>
      <c r="B6" s="62"/>
      <c r="C6" s="62"/>
      <c r="D6" s="62"/>
      <c r="E6" s="62"/>
      <c r="F6" s="2"/>
      <c r="G6" s="109" t="s">
        <v>4</v>
      </c>
      <c r="H6" s="84"/>
      <c r="I6" s="126" t="s">
        <v>307</v>
      </c>
      <c r="J6" s="83"/>
      <c r="K6" s="84"/>
      <c r="L6" s="62"/>
      <c r="M6" s="62"/>
      <c r="N6" s="62"/>
      <c r="O6" s="62"/>
      <c r="P6" s="62"/>
      <c r="Q6" s="62"/>
      <c r="R6" s="62"/>
      <c r="S6" s="62"/>
      <c r="T6" s="62"/>
      <c r="U6" s="62"/>
      <c r="V6" s="62"/>
      <c r="W6" s="62"/>
      <c r="X6" s="62"/>
      <c r="Y6" s="62"/>
      <c r="Z6" s="62"/>
      <c r="AA6" s="62"/>
    </row>
    <row r="7" spans="1:27" ht="12.75">
      <c r="A7" s="62"/>
      <c r="B7" s="62"/>
      <c r="C7" s="62"/>
      <c r="D7" s="62"/>
      <c r="E7" s="62"/>
      <c r="F7" s="2"/>
      <c r="G7" s="88"/>
      <c r="H7" s="81"/>
      <c r="I7" s="88"/>
      <c r="J7" s="88"/>
      <c r="K7" s="81"/>
      <c r="L7" s="62"/>
      <c r="M7" s="62"/>
      <c r="N7" s="62"/>
      <c r="O7" s="62"/>
      <c r="P7" s="62"/>
      <c r="Q7" s="62"/>
      <c r="R7" s="62"/>
      <c r="S7" s="62"/>
      <c r="T7" s="62"/>
      <c r="U7" s="62"/>
      <c r="V7" s="62"/>
      <c r="W7" s="62"/>
      <c r="X7" s="62"/>
      <c r="Y7" s="62"/>
      <c r="Z7" s="62"/>
      <c r="AA7" s="62"/>
    </row>
    <row r="8" spans="1:27" ht="12.75">
      <c r="A8" s="62"/>
      <c r="B8" s="62"/>
      <c r="C8" s="62"/>
      <c r="D8" s="62"/>
      <c r="E8" s="62"/>
      <c r="F8" s="2"/>
      <c r="G8" s="109" t="s">
        <v>9</v>
      </c>
      <c r="H8" s="84"/>
      <c r="I8" s="119">
        <f>COUNTIF($Q$28:$Q$442,"P")</f>
        <v>0</v>
      </c>
      <c r="J8" s="83"/>
      <c r="K8" s="84"/>
      <c r="L8" s="62"/>
      <c r="M8" s="62"/>
      <c r="N8" s="62"/>
      <c r="O8" s="62"/>
      <c r="P8" s="62"/>
      <c r="Q8" s="62"/>
      <c r="R8" s="62"/>
      <c r="S8" s="62"/>
      <c r="T8" s="62"/>
      <c r="U8" s="62"/>
      <c r="V8" s="62"/>
      <c r="W8" s="62"/>
      <c r="X8" s="62"/>
      <c r="Y8" s="62"/>
      <c r="Z8" s="62"/>
      <c r="AA8" s="62"/>
    </row>
    <row r="9" spans="1:27" ht="12.75">
      <c r="A9" s="62"/>
      <c r="B9" s="62"/>
      <c r="C9" s="62"/>
      <c r="D9" s="62"/>
      <c r="E9" s="62"/>
      <c r="F9" s="2"/>
      <c r="G9" s="88"/>
      <c r="H9" s="81"/>
      <c r="I9" s="88"/>
      <c r="J9" s="88"/>
      <c r="K9" s="81"/>
      <c r="L9" s="62"/>
      <c r="M9" s="62"/>
      <c r="N9" s="62"/>
      <c r="O9" s="62"/>
      <c r="P9" s="62"/>
      <c r="Q9" s="62"/>
      <c r="R9" s="62"/>
      <c r="S9" s="62"/>
      <c r="T9" s="62"/>
      <c r="U9" s="62"/>
      <c r="V9" s="62"/>
      <c r="W9" s="62"/>
      <c r="X9" s="62"/>
      <c r="Y9" s="62"/>
      <c r="Z9" s="62"/>
      <c r="AA9" s="62"/>
    </row>
    <row r="10" spans="1:27" ht="12.75">
      <c r="A10" s="62"/>
      <c r="B10" s="62"/>
      <c r="C10" s="62"/>
      <c r="D10" s="62"/>
      <c r="E10" s="62"/>
      <c r="F10" s="2"/>
      <c r="G10" s="109" t="s">
        <v>15</v>
      </c>
      <c r="H10" s="84"/>
      <c r="I10" s="127">
        <f>COUNTIF($Q$28:$Q$442,"F")</f>
        <v>0</v>
      </c>
      <c r="J10" s="83"/>
      <c r="K10" s="84"/>
      <c r="L10" s="62"/>
      <c r="M10" s="62"/>
      <c r="N10" s="62"/>
      <c r="O10" s="62"/>
      <c r="P10" s="62"/>
      <c r="Q10" s="62"/>
      <c r="R10" s="62"/>
      <c r="S10" s="62"/>
      <c r="T10" s="62"/>
      <c r="U10" s="62"/>
      <c r="V10" s="62"/>
      <c r="W10" s="62"/>
      <c r="X10" s="62"/>
      <c r="Y10" s="62"/>
      <c r="Z10" s="62"/>
      <c r="AA10" s="62"/>
    </row>
    <row r="11" spans="1:27" ht="12.75">
      <c r="A11" s="62"/>
      <c r="B11" s="62"/>
      <c r="C11" s="62"/>
      <c r="D11" s="62"/>
      <c r="E11" s="62"/>
      <c r="F11" s="2"/>
      <c r="G11" s="88"/>
      <c r="H11" s="81"/>
      <c r="I11" s="88"/>
      <c r="J11" s="88"/>
      <c r="K11" s="81"/>
      <c r="L11" s="62"/>
      <c r="M11" s="62"/>
      <c r="N11" s="62"/>
      <c r="O11" s="62"/>
      <c r="P11" s="62"/>
      <c r="Q11" s="62"/>
      <c r="R11" s="62"/>
      <c r="S11" s="62"/>
      <c r="T11" s="62"/>
      <c r="U11" s="62"/>
      <c r="V11" s="62"/>
      <c r="W11" s="62"/>
      <c r="X11" s="62"/>
      <c r="Y11" s="62"/>
      <c r="Z11" s="62"/>
      <c r="AA11" s="62"/>
    </row>
    <row r="12" spans="1:27" ht="12.75">
      <c r="A12" s="62"/>
      <c r="B12" s="62"/>
      <c r="C12" s="62"/>
      <c r="D12" s="62"/>
      <c r="E12" s="62"/>
      <c r="F12" s="2"/>
      <c r="G12" s="109" t="s">
        <v>18</v>
      </c>
      <c r="H12" s="84"/>
      <c r="I12" s="128">
        <f>COUNTIF($Q$28:$Q$442,"PE")</f>
        <v>0</v>
      </c>
      <c r="J12" s="83"/>
      <c r="K12" s="84"/>
      <c r="L12" s="62"/>
      <c r="M12" s="62"/>
      <c r="N12" s="62"/>
      <c r="O12" s="62"/>
      <c r="P12" s="62"/>
      <c r="Q12" s="62"/>
      <c r="R12" s="62"/>
      <c r="S12" s="62"/>
      <c r="T12" s="62"/>
      <c r="U12" s="62"/>
      <c r="V12" s="62"/>
      <c r="W12" s="62"/>
      <c r="X12" s="62"/>
      <c r="Y12" s="62"/>
      <c r="Z12" s="62"/>
      <c r="AA12" s="62"/>
    </row>
    <row r="13" spans="1:27" ht="12.75">
      <c r="A13" s="62"/>
      <c r="B13" s="62"/>
      <c r="C13" s="62"/>
      <c r="D13" s="62"/>
      <c r="E13" s="62"/>
      <c r="F13" s="2"/>
      <c r="G13" s="88"/>
      <c r="H13" s="81"/>
      <c r="I13" s="88"/>
      <c r="J13" s="88"/>
      <c r="K13" s="81"/>
      <c r="L13" s="62"/>
      <c r="M13" s="62"/>
      <c r="N13" s="62"/>
      <c r="O13" s="62"/>
      <c r="P13" s="62"/>
      <c r="Q13" s="62"/>
      <c r="R13" s="62"/>
      <c r="S13" s="62"/>
      <c r="T13" s="62"/>
      <c r="U13" s="62"/>
      <c r="V13" s="62"/>
      <c r="W13" s="62"/>
      <c r="X13" s="62"/>
      <c r="Y13" s="62"/>
      <c r="Z13" s="62"/>
      <c r="AA13" s="62"/>
    </row>
    <row r="14" spans="1:27" ht="12.75">
      <c r="A14" s="62"/>
      <c r="B14" s="62"/>
      <c r="C14" s="62"/>
      <c r="D14" s="62"/>
      <c r="E14" s="62"/>
      <c r="F14" s="2"/>
      <c r="G14" s="109" t="s">
        <v>19</v>
      </c>
      <c r="H14" s="84"/>
      <c r="I14" s="129">
        <f>I16-I8-I10-I12</f>
        <v>77</v>
      </c>
      <c r="J14" s="83"/>
      <c r="K14" s="84"/>
      <c r="L14" s="62"/>
      <c r="M14" s="62"/>
      <c r="N14" s="62"/>
      <c r="O14" s="62"/>
      <c r="P14" s="62"/>
      <c r="Q14" s="62"/>
      <c r="R14" s="62"/>
      <c r="S14" s="62"/>
      <c r="T14" s="62"/>
      <c r="U14" s="62"/>
      <c r="V14" s="62"/>
      <c r="W14" s="62"/>
      <c r="X14" s="62"/>
      <c r="Y14" s="62"/>
      <c r="Z14" s="62"/>
      <c r="AA14" s="62"/>
    </row>
    <row r="15" spans="1:27" ht="12.75">
      <c r="A15" s="62"/>
      <c r="B15" s="62"/>
      <c r="C15" s="62"/>
      <c r="D15" s="62"/>
      <c r="E15" s="62"/>
      <c r="F15" s="2"/>
      <c r="G15" s="88"/>
      <c r="H15" s="81"/>
      <c r="I15" s="88"/>
      <c r="J15" s="88"/>
      <c r="K15" s="81"/>
      <c r="L15" s="62"/>
      <c r="M15" s="62"/>
      <c r="N15" s="62"/>
      <c r="O15" s="62"/>
      <c r="P15" s="62"/>
      <c r="Q15" s="62"/>
      <c r="R15" s="62"/>
      <c r="S15" s="62"/>
      <c r="T15" s="62"/>
      <c r="U15" s="62"/>
      <c r="V15" s="62"/>
      <c r="W15" s="62"/>
      <c r="X15" s="62"/>
      <c r="Y15" s="62"/>
      <c r="Z15" s="62"/>
      <c r="AA15" s="62"/>
    </row>
    <row r="16" spans="1:27" ht="12.75">
      <c r="A16" s="62"/>
      <c r="B16" s="62"/>
      <c r="C16" s="62"/>
      <c r="D16" s="62"/>
      <c r="E16" s="62"/>
      <c r="F16" s="2"/>
      <c r="G16" s="109" t="s">
        <v>20</v>
      </c>
      <c r="H16" s="84"/>
      <c r="I16" s="128">
        <f>COUNTA($K$28:$K$361)</f>
        <v>77</v>
      </c>
      <c r="J16" s="83"/>
      <c r="K16" s="84"/>
      <c r="L16" s="62"/>
      <c r="M16" s="62"/>
      <c r="N16" s="62"/>
      <c r="O16" s="62"/>
      <c r="P16" s="62"/>
      <c r="Q16" s="62"/>
      <c r="R16" s="62"/>
      <c r="S16" s="62"/>
      <c r="T16" s="62"/>
      <c r="U16" s="62"/>
      <c r="V16" s="62"/>
      <c r="W16" s="62"/>
      <c r="X16" s="62"/>
      <c r="Y16" s="62"/>
      <c r="Z16" s="62"/>
      <c r="AA16" s="62"/>
    </row>
    <row r="17" spans="1:27" ht="12.75">
      <c r="A17" s="62"/>
      <c r="B17" s="62"/>
      <c r="C17" s="62"/>
      <c r="D17" s="62"/>
      <c r="E17" s="62"/>
      <c r="F17" s="2"/>
      <c r="G17" s="88"/>
      <c r="H17" s="81"/>
      <c r="I17" s="88"/>
      <c r="J17" s="88"/>
      <c r="K17" s="81"/>
      <c r="L17" s="62"/>
      <c r="M17" s="62"/>
      <c r="N17" s="62"/>
      <c r="O17" s="62"/>
      <c r="P17" s="62"/>
      <c r="Q17" s="62"/>
      <c r="R17" s="62"/>
      <c r="S17" s="62"/>
      <c r="T17" s="62"/>
      <c r="U17" s="62"/>
      <c r="V17" s="62"/>
      <c r="W17" s="62"/>
      <c r="X17" s="62"/>
      <c r="Y17" s="62"/>
      <c r="Z17" s="62"/>
      <c r="AA17" s="62"/>
    </row>
    <row r="18" spans="1:27" ht="12.75">
      <c r="A18" s="60"/>
      <c r="B18" s="60"/>
      <c r="C18" s="60"/>
      <c r="D18" s="60"/>
      <c r="E18" s="60"/>
      <c r="F18" s="60"/>
      <c r="G18" s="60"/>
      <c r="H18" s="60"/>
      <c r="I18" s="60"/>
      <c r="J18" s="60"/>
      <c r="K18" s="60"/>
      <c r="L18" s="60"/>
      <c r="M18" s="60"/>
      <c r="N18" s="60"/>
      <c r="O18" s="60"/>
      <c r="P18" s="60"/>
      <c r="Q18" s="60"/>
      <c r="R18" s="60"/>
      <c r="S18" s="60"/>
      <c r="T18" s="60"/>
      <c r="U18" s="60"/>
      <c r="V18" s="62"/>
      <c r="W18" s="62"/>
      <c r="X18" s="62"/>
      <c r="Y18" s="62"/>
      <c r="Z18" s="62"/>
      <c r="AA18" s="62"/>
    </row>
    <row r="19" spans="1:27" ht="12.75">
      <c r="A19" s="159" t="s">
        <v>4</v>
      </c>
      <c r="B19" s="161" t="s">
        <v>21</v>
      </c>
      <c r="C19" s="162"/>
      <c r="D19" s="163"/>
      <c r="E19" s="161" t="s">
        <v>22</v>
      </c>
      <c r="F19" s="162"/>
      <c r="G19" s="163"/>
      <c r="H19" s="161" t="s">
        <v>23</v>
      </c>
      <c r="I19" s="162"/>
      <c r="J19" s="163"/>
      <c r="K19" s="161" t="s">
        <v>24</v>
      </c>
      <c r="L19" s="162"/>
      <c r="M19" s="163"/>
      <c r="N19" s="157" t="s">
        <v>25</v>
      </c>
      <c r="O19" s="145"/>
      <c r="P19" s="146"/>
      <c r="Q19" s="158" t="s">
        <v>26</v>
      </c>
      <c r="R19" s="158" t="s">
        <v>27</v>
      </c>
      <c r="S19" s="158" t="s">
        <v>17</v>
      </c>
      <c r="T19" s="158" t="s">
        <v>28</v>
      </c>
      <c r="U19" s="158" t="s">
        <v>29</v>
      </c>
      <c r="V19" s="70"/>
      <c r="W19" s="70"/>
      <c r="X19" s="70"/>
      <c r="Y19" s="70"/>
      <c r="Z19" s="70"/>
      <c r="AA19" s="61"/>
    </row>
    <row r="20" spans="1:27" ht="12.75">
      <c r="A20" s="160"/>
      <c r="B20" s="145"/>
      <c r="C20" s="145"/>
      <c r="D20" s="146"/>
      <c r="E20" s="145"/>
      <c r="F20" s="145"/>
      <c r="G20" s="146"/>
      <c r="H20" s="145"/>
      <c r="I20" s="145"/>
      <c r="J20" s="146"/>
      <c r="K20" s="145"/>
      <c r="L20" s="145"/>
      <c r="M20" s="146"/>
      <c r="N20" s="71" t="s">
        <v>30</v>
      </c>
      <c r="O20" s="71" t="s">
        <v>31</v>
      </c>
      <c r="P20" s="71" t="s">
        <v>32</v>
      </c>
      <c r="Q20" s="146"/>
      <c r="R20" s="146"/>
      <c r="S20" s="146"/>
      <c r="T20" s="146"/>
      <c r="U20" s="146"/>
      <c r="V20" s="70"/>
      <c r="W20" s="70"/>
      <c r="X20" s="70"/>
      <c r="Y20" s="70"/>
      <c r="Z20" s="70"/>
      <c r="AA20" s="61"/>
    </row>
    <row r="21" spans="1:27" ht="198.75" customHeight="1">
      <c r="A21" s="72"/>
      <c r="B21" s="136" t="s">
        <v>308</v>
      </c>
      <c r="C21" s="137"/>
      <c r="D21" s="137"/>
      <c r="E21" s="137"/>
      <c r="F21" s="137"/>
      <c r="G21" s="137"/>
      <c r="H21" s="137"/>
      <c r="I21" s="137"/>
      <c r="J21" s="137"/>
      <c r="K21" s="137"/>
      <c r="L21" s="137"/>
      <c r="M21" s="138"/>
      <c r="N21" s="63"/>
      <c r="O21" s="63"/>
      <c r="P21" s="63"/>
      <c r="Q21" s="63"/>
      <c r="R21" s="63"/>
      <c r="S21" s="63"/>
      <c r="T21" s="63"/>
      <c r="U21" s="63"/>
      <c r="V21" s="70"/>
      <c r="W21" s="70"/>
      <c r="X21" s="70"/>
      <c r="Y21" s="70"/>
      <c r="Z21" s="70"/>
      <c r="AA21" s="61"/>
    </row>
    <row r="22" spans="1:27" ht="22.5" customHeight="1">
      <c r="A22" s="73" t="str">
        <f>IF(K22="","",$I$6&amp;"_"&amp;ROW()-22-COUNTBLANK($K22:K$28))</f>
        <v/>
      </c>
      <c r="B22" s="164" t="s">
        <v>309</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6"/>
      <c r="AA22" s="28"/>
    </row>
    <row r="23" spans="1:27" ht="61.5" customHeight="1">
      <c r="A23" s="73" t="str">
        <f>IF(K23="","",$I$6&amp;"_"&amp;ROW()-22-COUNTBLANK($K$23:K23))</f>
        <v>kouji_1</v>
      </c>
      <c r="B23" s="166" t="s">
        <v>286</v>
      </c>
      <c r="C23" s="145"/>
      <c r="D23" s="146"/>
      <c r="E23" s="141" t="s">
        <v>303</v>
      </c>
      <c r="F23" s="142"/>
      <c r="G23" s="143"/>
      <c r="H23" s="144" t="s">
        <v>289</v>
      </c>
      <c r="I23" s="145"/>
      <c r="J23" s="146"/>
      <c r="K23" s="147" t="s">
        <v>287</v>
      </c>
      <c r="L23" s="145"/>
      <c r="M23" s="146"/>
      <c r="N23" s="74"/>
      <c r="O23" s="74"/>
      <c r="P23" s="74"/>
      <c r="Q23" s="74" t="str">
        <f>IF(P23&lt;&gt;"",P23,IF(O23&lt;&gt;"",O23,IF(N23&lt;&gt;"",N23,"")))</f>
        <v/>
      </c>
      <c r="R23" s="75"/>
      <c r="S23" s="75"/>
      <c r="T23" s="75"/>
      <c r="U23" s="75"/>
      <c r="V23" s="76"/>
      <c r="W23" s="76"/>
      <c r="X23" s="76"/>
      <c r="Y23" s="76"/>
      <c r="Z23" s="76"/>
      <c r="AA23" s="62"/>
    </row>
    <row r="24" spans="1:27" ht="84.75" customHeight="1">
      <c r="A24" s="73" t="str">
        <f>IF(K24="","",$I$6&amp;"_"&amp;ROW()-22-COUNTBLANK($K$23:K24))</f>
        <v>kouji_2</v>
      </c>
      <c r="B24" s="166" t="s">
        <v>288</v>
      </c>
      <c r="C24" s="145"/>
      <c r="D24" s="146"/>
      <c r="E24" s="141" t="s">
        <v>303</v>
      </c>
      <c r="F24" s="142"/>
      <c r="G24" s="143"/>
      <c r="H24" s="144" t="s">
        <v>290</v>
      </c>
      <c r="I24" s="145"/>
      <c r="J24" s="146"/>
      <c r="K24" s="147" t="s">
        <v>427</v>
      </c>
      <c r="L24" s="145"/>
      <c r="M24" s="146"/>
      <c r="N24" s="74"/>
      <c r="O24" s="74"/>
      <c r="P24" s="74"/>
      <c r="Q24" s="74" t="str">
        <f t="shared" ref="Q24:Q26" si="0">IF(P24&lt;&gt;"",P24,IF(O24&lt;&gt;"",O24,IF(N24&lt;&gt;"",N24,"")))</f>
        <v/>
      </c>
      <c r="R24" s="75"/>
      <c r="S24" s="75"/>
      <c r="T24" s="75"/>
      <c r="U24" s="75"/>
      <c r="V24" s="76"/>
      <c r="W24" s="76"/>
      <c r="X24" s="76"/>
      <c r="Y24" s="76"/>
      <c r="Z24" s="76"/>
      <c r="AA24" s="62"/>
    </row>
    <row r="25" spans="1:27" ht="108.75" customHeight="1">
      <c r="A25" s="73" t="str">
        <f>IF(K25="","",$I$6&amp;"_"&amp;ROW()-22-COUNTBLANK($K$23:K25))</f>
        <v>kouji_3</v>
      </c>
      <c r="B25" s="166" t="s">
        <v>292</v>
      </c>
      <c r="C25" s="145"/>
      <c r="D25" s="146"/>
      <c r="E25" s="141" t="s">
        <v>303</v>
      </c>
      <c r="F25" s="142"/>
      <c r="G25" s="143"/>
      <c r="H25" s="144" t="s">
        <v>293</v>
      </c>
      <c r="I25" s="145"/>
      <c r="J25" s="146"/>
      <c r="K25" s="147" t="s">
        <v>428</v>
      </c>
      <c r="L25" s="145"/>
      <c r="M25" s="146"/>
      <c r="N25" s="74"/>
      <c r="O25" s="74"/>
      <c r="P25" s="74"/>
      <c r="Q25" s="74" t="str">
        <f t="shared" si="0"/>
        <v/>
      </c>
      <c r="R25" s="77"/>
      <c r="S25" s="77"/>
      <c r="T25" s="77"/>
      <c r="U25" s="78" t="str">
        <f t="shared" ref="U25:U26" si="1">IF(T25&lt;&gt;"",T25,IF(S25&lt;&gt;"",S25,IF(R25&lt;&gt;"",R25,"")))</f>
        <v/>
      </c>
      <c r="V25" s="78" t="str">
        <f t="shared" ref="V25:V26" si="2">IF(U25&lt;&gt;"",U25,IF(Q25&lt;&gt;"",Q25,""))</f>
        <v/>
      </c>
      <c r="W25" s="77"/>
      <c r="X25" s="77"/>
      <c r="Y25" s="77"/>
      <c r="Z25" s="77"/>
      <c r="AA25" s="59"/>
    </row>
    <row r="26" spans="1:27" s="64" customFormat="1" ht="108.75" customHeight="1">
      <c r="A26" s="10" t="str">
        <f>IF(K26="","",$I$6&amp;"_"&amp;ROW()-22-COUNTBLANK($K$23:K26))</f>
        <v>kouji_4</v>
      </c>
      <c r="B26" s="110" t="s">
        <v>527</v>
      </c>
      <c r="C26" s="88"/>
      <c r="D26" s="81"/>
      <c r="E26" s="141" t="s">
        <v>303</v>
      </c>
      <c r="F26" s="142"/>
      <c r="G26" s="143"/>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ht="198.75" customHeight="1">
      <c r="A27" s="73" t="str">
        <f>IF(K27="","",$I$6&amp;"_"&amp;ROW()-22-COUNTBLANK($K$23:K27))</f>
        <v/>
      </c>
      <c r="B27" s="136" t="s">
        <v>310</v>
      </c>
      <c r="C27" s="137"/>
      <c r="D27" s="137"/>
      <c r="E27" s="137"/>
      <c r="F27" s="137"/>
      <c r="G27" s="137"/>
      <c r="H27" s="137"/>
      <c r="I27" s="137"/>
      <c r="J27" s="137"/>
      <c r="K27" s="137"/>
      <c r="L27" s="137"/>
      <c r="M27" s="138"/>
      <c r="N27" s="63"/>
      <c r="O27" s="63"/>
      <c r="P27" s="63"/>
      <c r="Q27" s="63"/>
      <c r="R27" s="63"/>
      <c r="S27" s="63"/>
      <c r="T27" s="63"/>
      <c r="U27" s="63"/>
      <c r="V27" s="70"/>
      <c r="W27" s="70"/>
      <c r="X27" s="70"/>
      <c r="Y27" s="70"/>
      <c r="Z27" s="70"/>
      <c r="AA27" s="61"/>
    </row>
    <row r="28" spans="1:27" ht="22.5" customHeight="1">
      <c r="A28" s="73" t="str">
        <f>IF(K28="","",$I$6&amp;"_"&amp;ROW()-22-COUNTBLANK($K$23:K28))</f>
        <v/>
      </c>
      <c r="B28" s="164" t="s">
        <v>304</v>
      </c>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6"/>
      <c r="AA28" s="28"/>
    </row>
    <row r="29" spans="1:27" ht="109.5" customHeight="1">
      <c r="A29" s="73" t="str">
        <f>IF(K29="","",$I$6&amp;"_"&amp;ROW()-22-COUNTBLANK($K$23:K29))</f>
        <v>kouji_5</v>
      </c>
      <c r="B29" s="166" t="s">
        <v>207</v>
      </c>
      <c r="C29" s="145"/>
      <c r="D29" s="146"/>
      <c r="E29" s="141" t="s">
        <v>247</v>
      </c>
      <c r="F29" s="142"/>
      <c r="G29" s="143"/>
      <c r="H29" s="144" t="s">
        <v>248</v>
      </c>
      <c r="I29" s="145"/>
      <c r="J29" s="146"/>
      <c r="K29" s="147" t="s">
        <v>230</v>
      </c>
      <c r="L29" s="145"/>
      <c r="M29" s="146"/>
      <c r="N29" s="74"/>
      <c r="O29" s="74"/>
      <c r="P29" s="74"/>
      <c r="Q29" s="74" t="str">
        <f t="shared" ref="Q29:Q33" si="3">IF(P29&lt;&gt;"",P29,IF(O29&lt;&gt;"",O29,IF(N29&lt;&gt;"",N29,"")))</f>
        <v/>
      </c>
      <c r="R29" s="75"/>
      <c r="S29" s="77"/>
      <c r="T29" s="77"/>
      <c r="U29" s="78" t="str">
        <f t="shared" ref="U29" si="4">IF(T29&lt;&gt;"",T29,IF(S29&lt;&gt;"",S29,IF(R29&lt;&gt;"",R29,"")))</f>
        <v/>
      </c>
      <c r="V29" s="78" t="str">
        <f t="shared" ref="V29" si="5">IF(U29&lt;&gt;"",U29,IF(Q29&lt;&gt;"",Q29,""))</f>
        <v/>
      </c>
      <c r="W29" s="77"/>
      <c r="X29" s="77"/>
      <c r="Y29" s="77"/>
      <c r="Z29" s="77"/>
      <c r="AA29" s="59"/>
    </row>
    <row r="30" spans="1:27" ht="84" customHeight="1">
      <c r="A30" s="73" t="str">
        <f>IF(K30="","",$I$6&amp;"_"&amp;ROW()-22-COUNTBLANK($K$23:K30))</f>
        <v>kouji_6</v>
      </c>
      <c r="B30" s="166" t="s">
        <v>231</v>
      </c>
      <c r="C30" s="145"/>
      <c r="D30" s="146"/>
      <c r="E30" s="141" t="s">
        <v>253</v>
      </c>
      <c r="F30" s="142"/>
      <c r="G30" s="143"/>
      <c r="H30" s="144" t="s">
        <v>249</v>
      </c>
      <c r="I30" s="145"/>
      <c r="J30" s="146"/>
      <c r="K30" s="147" t="s">
        <v>305</v>
      </c>
      <c r="L30" s="145"/>
      <c r="M30" s="146"/>
      <c r="N30" s="74"/>
      <c r="O30" s="74"/>
      <c r="P30" s="74"/>
      <c r="Q30" s="74" t="str">
        <f t="shared" si="3"/>
        <v/>
      </c>
      <c r="R30" s="75"/>
      <c r="S30" s="75"/>
      <c r="T30" s="75"/>
      <c r="U30" s="75"/>
      <c r="V30" s="76"/>
      <c r="W30" s="76"/>
      <c r="X30" s="76"/>
      <c r="Y30" s="76"/>
      <c r="Z30" s="76"/>
      <c r="AA30" s="62"/>
    </row>
    <row r="31" spans="1:27" ht="79.5" customHeight="1">
      <c r="A31" s="73" t="str">
        <f>IF(K31="","",$I$6&amp;"_"&amp;ROW()-22-COUNTBLANK($K$23:K31))</f>
        <v>kouji_7</v>
      </c>
      <c r="B31" s="166" t="s">
        <v>236</v>
      </c>
      <c r="C31" s="145"/>
      <c r="D31" s="146"/>
      <c r="E31" s="141" t="s">
        <v>254</v>
      </c>
      <c r="F31" s="142"/>
      <c r="G31" s="143"/>
      <c r="H31" s="144" t="s">
        <v>250</v>
      </c>
      <c r="I31" s="145"/>
      <c r="J31" s="146"/>
      <c r="K31" s="147" t="s">
        <v>239</v>
      </c>
      <c r="L31" s="145"/>
      <c r="M31" s="146"/>
      <c r="N31" s="74"/>
      <c r="O31" s="74"/>
      <c r="P31" s="74"/>
      <c r="Q31" s="74" t="str">
        <f t="shared" si="3"/>
        <v/>
      </c>
      <c r="R31" s="75"/>
      <c r="S31" s="75"/>
      <c r="T31" s="75"/>
      <c r="U31" s="75"/>
      <c r="V31" s="76"/>
      <c r="W31" s="76"/>
      <c r="X31" s="76"/>
      <c r="Y31" s="76"/>
      <c r="Z31" s="76"/>
      <c r="AA31" s="62"/>
    </row>
    <row r="32" spans="1:27" ht="84" customHeight="1">
      <c r="A32" s="73" t="str">
        <f>IF(K32="","",$I$6&amp;"_"&amp;ROW()-22-COUNTBLANK($K$23:K32))</f>
        <v>kouji_8</v>
      </c>
      <c r="B32" s="166" t="s">
        <v>221</v>
      </c>
      <c r="C32" s="145"/>
      <c r="D32" s="146"/>
      <c r="E32" s="141" t="s">
        <v>255</v>
      </c>
      <c r="F32" s="142"/>
      <c r="G32" s="143"/>
      <c r="H32" s="144" t="s">
        <v>251</v>
      </c>
      <c r="I32" s="145"/>
      <c r="J32" s="146"/>
      <c r="K32" s="147" t="s">
        <v>635</v>
      </c>
      <c r="L32" s="145"/>
      <c r="M32" s="146"/>
      <c r="N32" s="74"/>
      <c r="O32" s="74"/>
      <c r="P32" s="74"/>
      <c r="Q32" s="74" t="str">
        <f t="shared" si="3"/>
        <v/>
      </c>
      <c r="R32" s="75"/>
      <c r="S32" s="75"/>
      <c r="T32" s="75"/>
      <c r="U32" s="75"/>
      <c r="V32" s="76"/>
      <c r="W32" s="76"/>
      <c r="X32" s="76"/>
      <c r="Y32" s="76"/>
      <c r="Z32" s="76"/>
      <c r="AA32" s="62"/>
    </row>
    <row r="33" spans="1:27" ht="79.5" customHeight="1">
      <c r="A33" s="73" t="str">
        <f>IF(K33="","",$I$6&amp;"_"&amp;ROW()-22-COUNTBLANK($K$23:K33))</f>
        <v>kouji_9</v>
      </c>
      <c r="B33" s="166" t="s">
        <v>243</v>
      </c>
      <c r="C33" s="145"/>
      <c r="D33" s="146"/>
      <c r="E33" s="141" t="s">
        <v>256</v>
      </c>
      <c r="F33" s="142"/>
      <c r="G33" s="143"/>
      <c r="H33" s="144" t="s">
        <v>306</v>
      </c>
      <c r="I33" s="145"/>
      <c r="J33" s="146"/>
      <c r="K33" s="147" t="s">
        <v>246</v>
      </c>
      <c r="L33" s="145"/>
      <c r="M33" s="146"/>
      <c r="N33" s="74"/>
      <c r="O33" s="74"/>
      <c r="P33" s="74"/>
      <c r="Q33" s="74" t="str">
        <f t="shared" si="3"/>
        <v/>
      </c>
      <c r="R33" s="75"/>
      <c r="S33" s="75"/>
      <c r="T33" s="75"/>
      <c r="U33" s="75"/>
      <c r="V33" s="76"/>
      <c r="W33" s="76"/>
      <c r="X33" s="76"/>
      <c r="Y33" s="76"/>
      <c r="Z33" s="76"/>
      <c r="AA33" s="62"/>
    </row>
    <row r="34" spans="1:27" ht="329.25" customHeight="1">
      <c r="A34" s="73" t="str">
        <f>IF(K34="","",$I$6&amp;"_"&amp;ROW()-22-COUNTBLANK($K$23:K34))</f>
        <v/>
      </c>
      <c r="B34" s="136" t="s">
        <v>315</v>
      </c>
      <c r="C34" s="137"/>
      <c r="D34" s="137"/>
      <c r="E34" s="137"/>
      <c r="F34" s="137"/>
      <c r="G34" s="137"/>
      <c r="H34" s="137"/>
      <c r="I34" s="137"/>
      <c r="J34" s="137"/>
      <c r="K34" s="137"/>
      <c r="L34" s="137"/>
      <c r="M34" s="138"/>
      <c r="N34" s="63"/>
      <c r="O34" s="63"/>
      <c r="P34" s="63"/>
      <c r="Q34" s="63"/>
      <c r="R34" s="63"/>
      <c r="S34" s="63"/>
      <c r="T34" s="63"/>
      <c r="U34" s="63"/>
      <c r="V34" s="70"/>
      <c r="W34" s="70"/>
      <c r="X34" s="70"/>
      <c r="Y34" s="70"/>
      <c r="Z34" s="70"/>
      <c r="AA34" s="61"/>
    </row>
    <row r="35" spans="1:27" ht="22.5" customHeight="1">
      <c r="A35" s="73" t="str">
        <f>IF(K35="","",$I$6&amp;"_"&amp;ROW()-22-COUNTBLANK($K$23:K35))</f>
        <v/>
      </c>
      <c r="B35" s="164" t="s">
        <v>311</v>
      </c>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6"/>
      <c r="AA35" s="28"/>
    </row>
    <row r="36" spans="1:27" ht="17.25" customHeight="1">
      <c r="A36" s="73" t="str">
        <f>IF(K36="","",$I$6&amp;"_"&amp;ROW()-22-COUNTBLANK($K$23:K36))</f>
        <v/>
      </c>
      <c r="B36" s="165" t="s">
        <v>259</v>
      </c>
      <c r="C36" s="145"/>
      <c r="D36" s="145"/>
      <c r="E36" s="145"/>
      <c r="F36" s="145"/>
      <c r="G36" s="145"/>
      <c r="H36" s="145"/>
      <c r="I36" s="145"/>
      <c r="J36" s="145"/>
      <c r="K36" s="145"/>
      <c r="L36" s="145"/>
      <c r="M36" s="146"/>
      <c r="N36" s="79"/>
      <c r="O36" s="79"/>
      <c r="P36" s="79"/>
      <c r="Q36" s="79"/>
      <c r="R36" s="79"/>
      <c r="S36" s="79"/>
      <c r="T36" s="79"/>
      <c r="U36" s="79"/>
      <c r="V36" s="79"/>
      <c r="W36" s="79"/>
      <c r="X36" s="79"/>
      <c r="Y36" s="79"/>
      <c r="Z36" s="79"/>
      <c r="AA36" s="59"/>
    </row>
    <row r="37" spans="1:27" ht="92.25" customHeight="1">
      <c r="A37" s="73" t="str">
        <f>IF(K37="","",$I$6&amp;"_"&amp;ROW()-22-COUNTBLANK($K$23:K37))</f>
        <v>kouji_10</v>
      </c>
      <c r="B37" s="166" t="s">
        <v>207</v>
      </c>
      <c r="C37" s="145"/>
      <c r="D37" s="146"/>
      <c r="E37" s="141" t="s">
        <v>316</v>
      </c>
      <c r="F37" s="142"/>
      <c r="G37" s="143"/>
      <c r="H37" s="144" t="s">
        <v>321</v>
      </c>
      <c r="I37" s="145"/>
      <c r="J37" s="146"/>
      <c r="K37" s="147" t="s">
        <v>263</v>
      </c>
      <c r="L37" s="145"/>
      <c r="M37" s="146"/>
      <c r="N37" s="74"/>
      <c r="O37" s="74"/>
      <c r="P37" s="74"/>
      <c r="Q37" s="74" t="str">
        <f t="shared" ref="Q37:Q41" si="6">IF(P37&lt;&gt;"",P37,IF(O37&lt;&gt;"",O37,IF(N37&lt;&gt;"",N37,"")))</f>
        <v/>
      </c>
      <c r="R37" s="75"/>
      <c r="S37" s="77"/>
      <c r="T37" s="77"/>
      <c r="U37" s="78" t="str">
        <f t="shared" ref="U37" si="7">IF(T37&lt;&gt;"",T37,IF(S37&lt;&gt;"",S37,IF(R37&lt;&gt;"",R37,"")))</f>
        <v/>
      </c>
      <c r="V37" s="78" t="str">
        <f t="shared" ref="V37" si="8">IF(U37&lt;&gt;"",U37,IF(Q37&lt;&gt;"",Q37,""))</f>
        <v/>
      </c>
      <c r="W37" s="77"/>
      <c r="X37" s="77"/>
      <c r="Y37" s="77"/>
      <c r="Z37" s="77"/>
      <c r="AA37" s="59"/>
    </row>
    <row r="38" spans="1:27" ht="84" customHeight="1">
      <c r="A38" s="73" t="str">
        <f>IF(K38="","",$I$6&amp;"_"&amp;ROW()-22-COUNTBLANK($K$23:K38))</f>
        <v>kouji_11</v>
      </c>
      <c r="B38" s="166" t="s">
        <v>260</v>
      </c>
      <c r="C38" s="145"/>
      <c r="D38" s="146"/>
      <c r="E38" s="141" t="s">
        <v>317</v>
      </c>
      <c r="F38" s="142"/>
      <c r="G38" s="143"/>
      <c r="H38" s="144" t="s">
        <v>322</v>
      </c>
      <c r="I38" s="145"/>
      <c r="J38" s="146"/>
      <c r="K38" s="147" t="s">
        <v>264</v>
      </c>
      <c r="L38" s="145"/>
      <c r="M38" s="146"/>
      <c r="N38" s="74"/>
      <c r="O38" s="74"/>
      <c r="P38" s="74"/>
      <c r="Q38" s="74" t="str">
        <f t="shared" si="6"/>
        <v/>
      </c>
      <c r="R38" s="75"/>
      <c r="S38" s="75"/>
      <c r="T38" s="75"/>
      <c r="U38" s="75"/>
      <c r="V38" s="76"/>
      <c r="W38" s="76"/>
      <c r="X38" s="76"/>
      <c r="Y38" s="76"/>
      <c r="Z38" s="76"/>
      <c r="AA38" s="62"/>
    </row>
    <row r="39" spans="1:27" ht="79.5" customHeight="1">
      <c r="A39" s="73" t="str">
        <f>IF(K39="","",$I$6&amp;"_"&amp;ROW()-22-COUNTBLANK($K$23:K39))</f>
        <v>kouji_12</v>
      </c>
      <c r="B39" s="166" t="s">
        <v>261</v>
      </c>
      <c r="C39" s="145"/>
      <c r="D39" s="146"/>
      <c r="E39" s="141" t="s">
        <v>318</v>
      </c>
      <c r="F39" s="142"/>
      <c r="G39" s="143"/>
      <c r="H39" s="144" t="s">
        <v>323</v>
      </c>
      <c r="I39" s="145"/>
      <c r="J39" s="146"/>
      <c r="K39" s="147" t="s">
        <v>262</v>
      </c>
      <c r="L39" s="145"/>
      <c r="M39" s="146"/>
      <c r="N39" s="74"/>
      <c r="O39" s="74"/>
      <c r="P39" s="74"/>
      <c r="Q39" s="74" t="str">
        <f t="shared" si="6"/>
        <v/>
      </c>
      <c r="R39" s="75"/>
      <c r="S39" s="75"/>
      <c r="T39" s="75"/>
      <c r="U39" s="75"/>
      <c r="V39" s="76"/>
      <c r="W39" s="76"/>
      <c r="X39" s="76"/>
      <c r="Y39" s="76"/>
      <c r="Z39" s="76"/>
      <c r="AA39" s="62"/>
    </row>
    <row r="40" spans="1:27" ht="114" customHeight="1">
      <c r="A40" s="73" t="str">
        <f>IF(K40="","",$I$6&amp;"_"&amp;ROW()-22-COUNTBLANK($K$23:K40))</f>
        <v>kouji_13</v>
      </c>
      <c r="B40" s="166" t="s">
        <v>221</v>
      </c>
      <c r="C40" s="145"/>
      <c r="D40" s="146"/>
      <c r="E40" s="141" t="s">
        <v>319</v>
      </c>
      <c r="F40" s="142"/>
      <c r="G40" s="143"/>
      <c r="H40" s="144" t="s">
        <v>324</v>
      </c>
      <c r="I40" s="145"/>
      <c r="J40" s="146"/>
      <c r="K40" s="147" t="s">
        <v>326</v>
      </c>
      <c r="L40" s="145"/>
      <c r="M40" s="146"/>
      <c r="N40" s="74"/>
      <c r="O40" s="74"/>
      <c r="P40" s="74"/>
      <c r="Q40" s="74" t="str">
        <f t="shared" si="6"/>
        <v/>
      </c>
      <c r="R40" s="75"/>
      <c r="S40" s="75"/>
      <c r="T40" s="75"/>
      <c r="U40" s="75"/>
      <c r="V40" s="76"/>
      <c r="W40" s="76"/>
      <c r="X40" s="76"/>
      <c r="Y40" s="76"/>
      <c r="Z40" s="76"/>
      <c r="AA40" s="62"/>
    </row>
    <row r="41" spans="1:27" ht="79.5" customHeight="1">
      <c r="A41" s="73" t="str">
        <f>IF(K41="","",$I$6&amp;"_"&amp;ROW()-22-COUNTBLANK($K$23:K41))</f>
        <v>kouji_14</v>
      </c>
      <c r="B41" s="166" t="s">
        <v>243</v>
      </c>
      <c r="C41" s="145"/>
      <c r="D41" s="146"/>
      <c r="E41" s="141" t="s">
        <v>320</v>
      </c>
      <c r="F41" s="142"/>
      <c r="G41" s="143"/>
      <c r="H41" s="144" t="s">
        <v>325</v>
      </c>
      <c r="I41" s="145"/>
      <c r="J41" s="146"/>
      <c r="K41" s="147" t="s">
        <v>265</v>
      </c>
      <c r="L41" s="145"/>
      <c r="M41" s="146"/>
      <c r="N41" s="74"/>
      <c r="O41" s="74"/>
      <c r="P41" s="74"/>
      <c r="Q41" s="74" t="str">
        <f t="shared" si="6"/>
        <v/>
      </c>
      <c r="R41" s="75"/>
      <c r="S41" s="75"/>
      <c r="T41" s="75"/>
      <c r="U41" s="75"/>
      <c r="V41" s="76"/>
      <c r="W41" s="76"/>
      <c r="X41" s="76"/>
      <c r="Y41" s="76"/>
      <c r="Z41" s="76"/>
      <c r="AA41" s="62"/>
    </row>
    <row r="42" spans="1:27" ht="17.25" customHeight="1">
      <c r="A42" s="73" t="str">
        <f>IF(K42="","",$I$6&amp;"_"&amp;ROW()-22-COUNTBLANK($K$23:K42))</f>
        <v/>
      </c>
      <c r="B42" s="165" t="s">
        <v>206</v>
      </c>
      <c r="C42" s="145"/>
      <c r="D42" s="145"/>
      <c r="E42" s="145"/>
      <c r="F42" s="145"/>
      <c r="G42" s="145"/>
      <c r="H42" s="145"/>
      <c r="I42" s="145"/>
      <c r="J42" s="145"/>
      <c r="K42" s="145"/>
      <c r="L42" s="145"/>
      <c r="M42" s="146"/>
      <c r="N42" s="79"/>
      <c r="O42" s="79"/>
      <c r="P42" s="79"/>
      <c r="Q42" s="79"/>
      <c r="R42" s="79"/>
      <c r="S42" s="79"/>
      <c r="T42" s="79"/>
      <c r="U42" s="79"/>
      <c r="V42" s="79"/>
      <c r="W42" s="79"/>
      <c r="X42" s="79"/>
      <c r="Y42" s="79"/>
      <c r="Z42" s="79"/>
      <c r="AA42" s="59"/>
    </row>
    <row r="43" spans="1:27" ht="116.25" customHeight="1">
      <c r="A43" s="73" t="str">
        <f>IF(K43="","",$I$6&amp;"_"&amp;ROW()-22-COUNTBLANK($K$23:K43))</f>
        <v>kouji_15</v>
      </c>
      <c r="B43" s="110" t="s">
        <v>207</v>
      </c>
      <c r="C43" s="88"/>
      <c r="D43" s="81"/>
      <c r="E43" s="141" t="s">
        <v>327</v>
      </c>
      <c r="F43" s="142"/>
      <c r="G43" s="143"/>
      <c r="H43" s="144" t="s">
        <v>328</v>
      </c>
      <c r="I43" s="145"/>
      <c r="J43" s="146"/>
      <c r="K43" s="147" t="s">
        <v>209</v>
      </c>
      <c r="L43" s="145"/>
      <c r="M43" s="146"/>
      <c r="N43" s="74"/>
      <c r="O43" s="74"/>
      <c r="P43" s="74"/>
      <c r="Q43" s="74" t="str">
        <f t="shared" ref="Q43:Q49" si="9">IF(P43&lt;&gt;"",P43,IF(O43&lt;&gt;"",O43,IF(N43&lt;&gt;"",N43,"")))</f>
        <v/>
      </c>
      <c r="R43" s="75"/>
      <c r="S43" s="77"/>
      <c r="T43" s="77"/>
      <c r="U43" s="78" t="str">
        <f t="shared" ref="U43" si="10">IF(T43&lt;&gt;"",T43,IF(S43&lt;&gt;"",S43,IF(R43&lt;&gt;"",R43,"")))</f>
        <v/>
      </c>
      <c r="V43" s="78" t="str">
        <f t="shared" ref="V43" si="11">IF(U43&lt;&gt;"",U43,IF(Q43&lt;&gt;"",Q43,""))</f>
        <v/>
      </c>
      <c r="W43" s="77"/>
      <c r="X43" s="77"/>
      <c r="Y43" s="77"/>
      <c r="Z43" s="77"/>
      <c r="AA43" s="59"/>
    </row>
    <row r="44" spans="1:27" ht="84" customHeight="1">
      <c r="A44" s="73" t="str">
        <f>IF(K44="","",$I$6&amp;"_"&amp;ROW()-22-COUNTBLANK($K$23:K44))</f>
        <v>kouji_16</v>
      </c>
      <c r="B44" s="110" t="s">
        <v>210</v>
      </c>
      <c r="C44" s="88"/>
      <c r="D44" s="81"/>
      <c r="E44" s="141" t="s">
        <v>329</v>
      </c>
      <c r="F44" s="142"/>
      <c r="G44" s="143"/>
      <c r="H44" s="144" t="s">
        <v>335</v>
      </c>
      <c r="I44" s="145"/>
      <c r="J44" s="146"/>
      <c r="K44" s="116" t="s">
        <v>216</v>
      </c>
      <c r="L44" s="88"/>
      <c r="M44" s="81"/>
      <c r="N44" s="74"/>
      <c r="O44" s="74"/>
      <c r="P44" s="74"/>
      <c r="Q44" s="74" t="str">
        <f t="shared" si="9"/>
        <v/>
      </c>
      <c r="R44" s="75"/>
      <c r="S44" s="75"/>
      <c r="T44" s="75"/>
      <c r="U44" s="75"/>
      <c r="V44" s="76"/>
      <c r="W44" s="76"/>
      <c r="X44" s="76"/>
      <c r="Y44" s="76"/>
      <c r="Z44" s="76"/>
      <c r="AA44" s="62"/>
    </row>
    <row r="45" spans="1:27" ht="79.5" customHeight="1">
      <c r="A45" s="73" t="str">
        <f>IF(K45="","",$I$6&amp;"_"&amp;ROW()-22-COUNTBLANK($K$23:K45))</f>
        <v>kouji_17</v>
      </c>
      <c r="B45" s="110" t="s">
        <v>213</v>
      </c>
      <c r="C45" s="88"/>
      <c r="D45" s="81"/>
      <c r="E45" s="141" t="s">
        <v>330</v>
      </c>
      <c r="F45" s="142"/>
      <c r="G45" s="143"/>
      <c r="H45" s="144" t="s">
        <v>336</v>
      </c>
      <c r="I45" s="145"/>
      <c r="J45" s="146"/>
      <c r="K45" s="116" t="s">
        <v>216</v>
      </c>
      <c r="L45" s="88"/>
      <c r="M45" s="81"/>
      <c r="N45" s="74"/>
      <c r="O45" s="74"/>
      <c r="P45" s="74"/>
      <c r="Q45" s="74" t="str">
        <f t="shared" si="9"/>
        <v/>
      </c>
      <c r="R45" s="75"/>
      <c r="S45" s="75"/>
      <c r="T45" s="75"/>
      <c r="U45" s="75"/>
      <c r="V45" s="76"/>
      <c r="W45" s="76"/>
      <c r="X45" s="76"/>
      <c r="Y45" s="76"/>
      <c r="Z45" s="76"/>
      <c r="AA45" s="62"/>
    </row>
    <row r="46" spans="1:27" ht="108" customHeight="1">
      <c r="A46" s="73" t="str">
        <f>IF(K46="","",$I$6&amp;"_"&amp;ROW()-22-COUNTBLANK($K$23:K46))</f>
        <v>kouji_18</v>
      </c>
      <c r="B46" s="110" t="s">
        <v>217</v>
      </c>
      <c r="C46" s="88"/>
      <c r="D46" s="81"/>
      <c r="E46" s="141" t="s">
        <v>331</v>
      </c>
      <c r="F46" s="142"/>
      <c r="G46" s="143"/>
      <c r="H46" s="144" t="s">
        <v>337</v>
      </c>
      <c r="I46" s="145"/>
      <c r="J46" s="146"/>
      <c r="K46" s="116" t="s">
        <v>359</v>
      </c>
      <c r="L46" s="88"/>
      <c r="M46" s="81"/>
      <c r="N46" s="74"/>
      <c r="O46" s="74"/>
      <c r="P46" s="74"/>
      <c r="Q46" s="74" t="str">
        <f t="shared" si="9"/>
        <v/>
      </c>
      <c r="R46" s="75"/>
      <c r="S46" s="75"/>
      <c r="T46" s="75"/>
      <c r="U46" s="75"/>
      <c r="V46" s="76"/>
      <c r="W46" s="76"/>
      <c r="X46" s="76"/>
      <c r="Y46" s="76"/>
      <c r="Z46" s="76"/>
      <c r="AA46" s="62"/>
    </row>
    <row r="47" spans="1:27" ht="79.5" customHeight="1">
      <c r="A47" s="73" t="str">
        <f>IF(K47="","",$I$6&amp;"_"&amp;ROW()-22-COUNTBLANK($K$23:K47))</f>
        <v>kouji_19</v>
      </c>
      <c r="B47" s="110" t="s">
        <v>221</v>
      </c>
      <c r="C47" s="88"/>
      <c r="D47" s="81"/>
      <c r="E47" s="141" t="s">
        <v>332</v>
      </c>
      <c r="F47" s="142"/>
      <c r="G47" s="143"/>
      <c r="H47" s="144" t="s">
        <v>338</v>
      </c>
      <c r="I47" s="145"/>
      <c r="J47" s="146"/>
      <c r="K47" s="116" t="s">
        <v>223</v>
      </c>
      <c r="L47" s="88"/>
      <c r="M47" s="81"/>
      <c r="N47" s="74"/>
      <c r="O47" s="74"/>
      <c r="P47" s="74"/>
      <c r="Q47" s="74" t="str">
        <f t="shared" si="9"/>
        <v/>
      </c>
      <c r="R47" s="75"/>
      <c r="S47" s="75"/>
      <c r="T47" s="75"/>
      <c r="U47" s="75"/>
      <c r="V47" s="76"/>
      <c r="W47" s="76"/>
      <c r="X47" s="76"/>
      <c r="Y47" s="76"/>
      <c r="Z47" s="76"/>
      <c r="AA47" s="62"/>
    </row>
    <row r="48" spans="1:27" ht="108" customHeight="1">
      <c r="A48" s="73" t="str">
        <f>IF(K48="","",$I$6&amp;"_"&amp;ROW()-22-COUNTBLANK($K$23:K48))</f>
        <v>kouji_20</v>
      </c>
      <c r="B48" s="110" t="s">
        <v>224</v>
      </c>
      <c r="C48" s="88"/>
      <c r="D48" s="81"/>
      <c r="E48" s="141" t="s">
        <v>333</v>
      </c>
      <c r="F48" s="142"/>
      <c r="G48" s="143"/>
      <c r="H48" s="144" t="s">
        <v>339</v>
      </c>
      <c r="I48" s="145"/>
      <c r="J48" s="146"/>
      <c r="K48" s="116" t="s">
        <v>226</v>
      </c>
      <c r="L48" s="88"/>
      <c r="M48" s="81"/>
      <c r="N48" s="74"/>
      <c r="O48" s="74"/>
      <c r="P48" s="74"/>
      <c r="Q48" s="74" t="str">
        <f t="shared" si="9"/>
        <v/>
      </c>
      <c r="R48" s="75"/>
      <c r="S48" s="75"/>
      <c r="T48" s="75"/>
      <c r="U48" s="75"/>
      <c r="V48" s="76"/>
      <c r="W48" s="76"/>
      <c r="X48" s="76"/>
      <c r="Y48" s="76"/>
      <c r="Z48" s="76"/>
      <c r="AA48" s="62"/>
    </row>
    <row r="49" spans="1:27" ht="79.5" customHeight="1">
      <c r="A49" s="73" t="str">
        <f>IF(K49="","",$I$6&amp;"_"&amp;ROW()-22-COUNTBLANK($K$23:K49))</f>
        <v>kouji_21</v>
      </c>
      <c r="B49" s="110" t="s">
        <v>334</v>
      </c>
      <c r="C49" s="88"/>
      <c r="D49" s="81"/>
      <c r="E49" s="141" t="s">
        <v>329</v>
      </c>
      <c r="F49" s="142"/>
      <c r="G49" s="143"/>
      <c r="H49" s="144" t="s">
        <v>335</v>
      </c>
      <c r="I49" s="145"/>
      <c r="J49" s="146"/>
      <c r="K49" s="147" t="s">
        <v>223</v>
      </c>
      <c r="L49" s="145"/>
      <c r="M49" s="146"/>
      <c r="N49" s="74"/>
      <c r="O49" s="74"/>
      <c r="P49" s="74"/>
      <c r="Q49" s="74" t="str">
        <f t="shared" si="9"/>
        <v/>
      </c>
      <c r="R49" s="75"/>
      <c r="S49" s="75"/>
      <c r="T49" s="75"/>
      <c r="U49" s="75"/>
      <c r="V49" s="76"/>
      <c r="W49" s="76"/>
      <c r="X49" s="76"/>
      <c r="Y49" s="76"/>
      <c r="Z49" s="76"/>
      <c r="AA49" s="62"/>
    </row>
    <row r="50" spans="1:27" ht="17.25" customHeight="1">
      <c r="A50" s="73" t="str">
        <f>IF(K50="","",$I$6&amp;"_"&amp;ROW()-22-COUNTBLANK($K$23:K50))</f>
        <v/>
      </c>
      <c r="B50" s="165" t="s">
        <v>340</v>
      </c>
      <c r="C50" s="145"/>
      <c r="D50" s="145"/>
      <c r="E50" s="145"/>
      <c r="F50" s="145"/>
      <c r="G50" s="145"/>
      <c r="H50" s="145"/>
      <c r="I50" s="145"/>
      <c r="J50" s="145"/>
      <c r="K50" s="145"/>
      <c r="L50" s="145"/>
      <c r="M50" s="146"/>
      <c r="N50" s="79"/>
      <c r="O50" s="79"/>
      <c r="P50" s="79"/>
      <c r="Q50" s="79"/>
      <c r="R50" s="79"/>
      <c r="S50" s="79"/>
      <c r="T50" s="79"/>
      <c r="U50" s="79"/>
      <c r="V50" s="79"/>
      <c r="W50" s="79"/>
      <c r="X50" s="79"/>
      <c r="Y50" s="79"/>
      <c r="Z50" s="79"/>
      <c r="AA50" s="59"/>
    </row>
    <row r="51" spans="1:27" ht="116.25" customHeight="1">
      <c r="A51" s="73" t="str">
        <f>IF(K51="","",$I$6&amp;"_"&amp;ROW()-22-COUNTBLANK($K$23:K51))</f>
        <v>kouji_22</v>
      </c>
      <c r="B51" s="110" t="s">
        <v>207</v>
      </c>
      <c r="C51" s="88"/>
      <c r="D51" s="81"/>
      <c r="E51" s="141" t="s">
        <v>341</v>
      </c>
      <c r="F51" s="142"/>
      <c r="G51" s="143"/>
      <c r="H51" s="144" t="s">
        <v>342</v>
      </c>
      <c r="I51" s="145"/>
      <c r="J51" s="146"/>
      <c r="K51" s="147" t="s">
        <v>356</v>
      </c>
      <c r="L51" s="145"/>
      <c r="M51" s="146"/>
      <c r="N51" s="74"/>
      <c r="O51" s="74"/>
      <c r="P51" s="74"/>
      <c r="Q51" s="74" t="str">
        <f t="shared" ref="Q51:Q56" si="12">IF(P51&lt;&gt;"",P51,IF(O51&lt;&gt;"",O51,IF(N51&lt;&gt;"",N51,"")))</f>
        <v/>
      </c>
      <c r="R51" s="75"/>
      <c r="S51" s="77"/>
      <c r="T51" s="77"/>
      <c r="U51" s="78" t="str">
        <f t="shared" ref="U51" si="13">IF(T51&lt;&gt;"",T51,IF(S51&lt;&gt;"",S51,IF(R51&lt;&gt;"",R51,"")))</f>
        <v/>
      </c>
      <c r="V51" s="78" t="str">
        <f t="shared" ref="V51" si="14">IF(U51&lt;&gt;"",U51,IF(Q51&lt;&gt;"",Q51,""))</f>
        <v/>
      </c>
      <c r="W51" s="77"/>
      <c r="X51" s="77"/>
      <c r="Y51" s="77"/>
      <c r="Z51" s="77"/>
      <c r="AA51" s="59"/>
    </row>
    <row r="52" spans="1:27" ht="84" customHeight="1">
      <c r="A52" s="73" t="str">
        <f>IF(K52="","",$I$6&amp;"_"&amp;ROW()-22-COUNTBLANK($K$23:K52))</f>
        <v>kouji_23</v>
      </c>
      <c r="B52" s="110" t="s">
        <v>210</v>
      </c>
      <c r="C52" s="88"/>
      <c r="D52" s="81"/>
      <c r="E52" s="141" t="s">
        <v>343</v>
      </c>
      <c r="F52" s="142"/>
      <c r="G52" s="143"/>
      <c r="H52" s="144" t="s">
        <v>344</v>
      </c>
      <c r="I52" s="145"/>
      <c r="J52" s="146"/>
      <c r="K52" s="116" t="s">
        <v>216</v>
      </c>
      <c r="L52" s="88"/>
      <c r="M52" s="81"/>
      <c r="N52" s="74"/>
      <c r="O52" s="74"/>
      <c r="P52" s="74"/>
      <c r="Q52" s="74" t="str">
        <f t="shared" si="12"/>
        <v/>
      </c>
      <c r="R52" s="75"/>
      <c r="S52" s="75"/>
      <c r="T52" s="75"/>
      <c r="U52" s="75"/>
      <c r="V52" s="76"/>
      <c r="W52" s="76"/>
      <c r="X52" s="76"/>
      <c r="Y52" s="76"/>
      <c r="Z52" s="76"/>
      <c r="AA52" s="62"/>
    </row>
    <row r="53" spans="1:27" ht="79.5" customHeight="1">
      <c r="A53" s="73" t="str">
        <f>IF(K53="","",$I$6&amp;"_"&amp;ROW()-22-COUNTBLANK($K$23:K53))</f>
        <v>kouji_24</v>
      </c>
      <c r="B53" s="110" t="s">
        <v>213</v>
      </c>
      <c r="C53" s="88"/>
      <c r="D53" s="81"/>
      <c r="E53" s="141" t="s">
        <v>345</v>
      </c>
      <c r="F53" s="142"/>
      <c r="G53" s="143"/>
      <c r="H53" s="144" t="s">
        <v>346</v>
      </c>
      <c r="I53" s="145"/>
      <c r="J53" s="146"/>
      <c r="K53" s="116" t="s">
        <v>216</v>
      </c>
      <c r="L53" s="88"/>
      <c r="M53" s="81"/>
      <c r="N53" s="74"/>
      <c r="O53" s="74"/>
      <c r="P53" s="74"/>
      <c r="Q53" s="74" t="str">
        <f t="shared" si="12"/>
        <v/>
      </c>
      <c r="R53" s="75"/>
      <c r="S53" s="75"/>
      <c r="T53" s="75"/>
      <c r="U53" s="75"/>
      <c r="V53" s="76"/>
      <c r="W53" s="76"/>
      <c r="X53" s="76"/>
      <c r="Y53" s="76"/>
      <c r="Z53" s="76"/>
      <c r="AA53" s="62"/>
    </row>
    <row r="54" spans="1:27" ht="108" customHeight="1">
      <c r="A54" s="73" t="str">
        <f>IF(K54="","",$I$6&amp;"_"&amp;ROW()-22-COUNTBLANK($K$23:K54))</f>
        <v>kouji_25</v>
      </c>
      <c r="B54" s="110" t="s">
        <v>217</v>
      </c>
      <c r="C54" s="88"/>
      <c r="D54" s="81"/>
      <c r="E54" s="141" t="s">
        <v>347</v>
      </c>
      <c r="F54" s="142"/>
      <c r="G54" s="143"/>
      <c r="H54" s="144" t="s">
        <v>348</v>
      </c>
      <c r="I54" s="145"/>
      <c r="J54" s="146"/>
      <c r="K54" s="116" t="s">
        <v>357</v>
      </c>
      <c r="L54" s="88"/>
      <c r="M54" s="81"/>
      <c r="N54" s="74"/>
      <c r="O54" s="74"/>
      <c r="P54" s="74"/>
      <c r="Q54" s="74" t="str">
        <f t="shared" ref="Q54:Q55" si="15">IF(P54&lt;&gt;"",P54,IF(O54&lt;&gt;"",O54,IF(N54&lt;&gt;"",N54,"")))</f>
        <v/>
      </c>
      <c r="R54" s="75"/>
      <c r="S54" s="75"/>
      <c r="T54" s="75"/>
      <c r="U54" s="75"/>
      <c r="V54" s="76"/>
      <c r="W54" s="76"/>
      <c r="X54" s="76"/>
      <c r="Y54" s="76"/>
      <c r="Z54" s="76"/>
      <c r="AA54" s="62"/>
    </row>
    <row r="55" spans="1:27" ht="79.5" customHeight="1">
      <c r="A55" s="73" t="str">
        <f>IF(K55="","",$I$6&amp;"_"&amp;ROW()-22-COUNTBLANK($K$23:K55))</f>
        <v>kouji_26</v>
      </c>
      <c r="B55" s="110" t="s">
        <v>221</v>
      </c>
      <c r="C55" s="88"/>
      <c r="D55" s="81"/>
      <c r="E55" s="141" t="s">
        <v>349</v>
      </c>
      <c r="F55" s="142"/>
      <c r="G55" s="143"/>
      <c r="H55" s="144" t="s">
        <v>350</v>
      </c>
      <c r="I55" s="145"/>
      <c r="J55" s="146"/>
      <c r="K55" s="116" t="s">
        <v>351</v>
      </c>
      <c r="L55" s="88"/>
      <c r="M55" s="81"/>
      <c r="N55" s="74"/>
      <c r="O55" s="74"/>
      <c r="P55" s="74"/>
      <c r="Q55" s="74" t="str">
        <f t="shared" si="15"/>
        <v/>
      </c>
      <c r="R55" s="75"/>
      <c r="S55" s="75"/>
      <c r="T55" s="75"/>
      <c r="U55" s="75"/>
      <c r="V55" s="76"/>
      <c r="W55" s="76"/>
      <c r="X55" s="76"/>
      <c r="Y55" s="76"/>
      <c r="Z55" s="76"/>
      <c r="AA55" s="62"/>
    </row>
    <row r="56" spans="1:27" ht="108" customHeight="1">
      <c r="A56" s="73" t="str">
        <f>IF(K56="","",$I$6&amp;"_"&amp;ROW()-22-COUNTBLANK($K$23:K56))</f>
        <v>kouji_27</v>
      </c>
      <c r="B56" s="110" t="s">
        <v>224</v>
      </c>
      <c r="C56" s="88"/>
      <c r="D56" s="81"/>
      <c r="E56" s="141" t="s">
        <v>352</v>
      </c>
      <c r="F56" s="142"/>
      <c r="G56" s="143"/>
      <c r="H56" s="144" t="s">
        <v>353</v>
      </c>
      <c r="I56" s="145"/>
      <c r="J56" s="146"/>
      <c r="K56" s="116" t="s">
        <v>354</v>
      </c>
      <c r="L56" s="88"/>
      <c r="M56" s="81"/>
      <c r="N56" s="74"/>
      <c r="O56" s="74"/>
      <c r="P56" s="74"/>
      <c r="Q56" s="74" t="str">
        <f t="shared" si="12"/>
        <v/>
      </c>
      <c r="R56" s="75"/>
      <c r="S56" s="75"/>
      <c r="T56" s="75"/>
      <c r="U56" s="75"/>
      <c r="V56" s="76"/>
      <c r="W56" s="76"/>
      <c r="X56" s="76"/>
      <c r="Y56" s="76"/>
      <c r="Z56" s="76"/>
      <c r="AA56" s="62"/>
    </row>
    <row r="57" spans="1:27" ht="79.5" customHeight="1">
      <c r="A57" s="73" t="str">
        <f>IF(K57="","",$I$6&amp;"_"&amp;ROW()-22-COUNTBLANK($K$23:K57))</f>
        <v>kouji_28</v>
      </c>
      <c r="B57" s="110" t="s">
        <v>355</v>
      </c>
      <c r="C57" s="88"/>
      <c r="D57" s="81"/>
      <c r="E57" s="141" t="s">
        <v>343</v>
      </c>
      <c r="F57" s="142"/>
      <c r="G57" s="143"/>
      <c r="H57" s="144" t="s">
        <v>344</v>
      </c>
      <c r="I57" s="145"/>
      <c r="J57" s="146"/>
      <c r="K57" s="147" t="s">
        <v>351</v>
      </c>
      <c r="L57" s="145"/>
      <c r="M57" s="146"/>
      <c r="N57" s="74"/>
      <c r="O57" s="74"/>
      <c r="P57" s="74"/>
      <c r="Q57" s="74" t="str">
        <f t="shared" ref="Q57" si="16">IF(P57&lt;&gt;"",P57,IF(O57&lt;&gt;"",O57,IF(N57&lt;&gt;"",N57,"")))</f>
        <v/>
      </c>
      <c r="R57" s="75"/>
      <c r="S57" s="75"/>
      <c r="T57" s="75"/>
      <c r="U57" s="75"/>
      <c r="V57" s="76"/>
      <c r="W57" s="76"/>
      <c r="X57" s="76"/>
      <c r="Y57" s="76"/>
      <c r="Z57" s="76"/>
      <c r="AA57" s="62"/>
    </row>
    <row r="58" spans="1:27" ht="17.25" customHeight="1">
      <c r="A58" s="73" t="str">
        <f>IF(K58="","",$I$6&amp;"_"&amp;ROW()-22-COUNTBLANK($K$23:K58))</f>
        <v/>
      </c>
      <c r="B58" s="165" t="s">
        <v>358</v>
      </c>
      <c r="C58" s="145"/>
      <c r="D58" s="145"/>
      <c r="E58" s="145"/>
      <c r="F58" s="145"/>
      <c r="G58" s="145"/>
      <c r="H58" s="145"/>
      <c r="I58" s="145"/>
      <c r="J58" s="145"/>
      <c r="K58" s="145"/>
      <c r="L58" s="145"/>
      <c r="M58" s="146"/>
      <c r="N58" s="79"/>
      <c r="O58" s="79"/>
      <c r="P58" s="79"/>
      <c r="Q58" s="79"/>
      <c r="R58" s="79"/>
      <c r="S58" s="79"/>
      <c r="T58" s="79"/>
      <c r="U58" s="79"/>
      <c r="V58" s="79"/>
      <c r="W58" s="79"/>
      <c r="X58" s="79"/>
      <c r="Y58" s="79"/>
      <c r="Z58" s="79"/>
      <c r="AA58" s="59"/>
    </row>
    <row r="59" spans="1:27" ht="84" customHeight="1">
      <c r="A59" s="73" t="str">
        <f>IF(K59="","",$I$6&amp;"_"&amp;ROW()-22-COUNTBLANK($K$23:K59))</f>
        <v>kouji_29</v>
      </c>
      <c r="B59" s="166" t="s">
        <v>207</v>
      </c>
      <c r="C59" s="145"/>
      <c r="D59" s="146"/>
      <c r="E59" s="141" t="s">
        <v>360</v>
      </c>
      <c r="F59" s="142"/>
      <c r="G59" s="143"/>
      <c r="H59" s="144"/>
      <c r="I59" s="145"/>
      <c r="J59" s="146"/>
      <c r="K59" s="147" t="s">
        <v>460</v>
      </c>
      <c r="L59" s="145"/>
      <c r="M59" s="146"/>
      <c r="N59" s="74"/>
      <c r="O59" s="74"/>
      <c r="P59" s="74"/>
      <c r="Q59" s="74" t="str">
        <f>IF(P59&lt;&gt;"",P59,IF(O59&lt;&gt;"",O59,IF(N59&lt;&gt;"",N59,"")))</f>
        <v/>
      </c>
      <c r="R59" s="75"/>
      <c r="S59" s="75"/>
      <c r="T59" s="75"/>
      <c r="U59" s="75"/>
      <c r="V59" s="76"/>
      <c r="W59" s="76"/>
      <c r="X59" s="76"/>
      <c r="Y59" s="76"/>
      <c r="Z59" s="76"/>
      <c r="AA59" s="62"/>
    </row>
    <row r="60" spans="1:27" ht="74.25" customHeight="1">
      <c r="A60" s="73" t="str">
        <f>IF(K60="","",$I$6&amp;"_"&amp;ROW()-22-COUNTBLANK($K$23:K60))</f>
        <v>kouji_30</v>
      </c>
      <c r="B60" s="166" t="s">
        <v>364</v>
      </c>
      <c r="C60" s="145"/>
      <c r="D60" s="146"/>
      <c r="E60" s="141" t="s">
        <v>365</v>
      </c>
      <c r="F60" s="142"/>
      <c r="G60" s="143"/>
      <c r="H60" s="144"/>
      <c r="I60" s="145"/>
      <c r="J60" s="146"/>
      <c r="K60" s="147" t="s">
        <v>461</v>
      </c>
      <c r="L60" s="145"/>
      <c r="M60" s="146"/>
      <c r="N60" s="74"/>
      <c r="O60" s="74"/>
      <c r="P60" s="74"/>
      <c r="Q60" s="74" t="str">
        <f t="shared" ref="Q60:Q63" si="17">IF(P60&lt;&gt;"",P60,IF(O60&lt;&gt;"",O60,IF(N60&lt;&gt;"",N60,"")))</f>
        <v/>
      </c>
      <c r="R60" s="77"/>
      <c r="S60" s="77"/>
      <c r="T60" s="77"/>
      <c r="U60" s="78" t="str">
        <f t="shared" ref="U60:U62" si="18">IF(T60&lt;&gt;"",T60,IF(S60&lt;&gt;"",S60,IF(R60&lt;&gt;"",R60,"")))</f>
        <v/>
      </c>
      <c r="V60" s="78" t="str">
        <f t="shared" ref="V60:V62" si="19">IF(U60&lt;&gt;"",U60,IF(Q60&lt;&gt;"",Q60,""))</f>
        <v/>
      </c>
      <c r="W60" s="77"/>
      <c r="X60" s="77"/>
      <c r="Y60" s="77"/>
      <c r="Z60" s="77"/>
      <c r="AA60" s="59"/>
    </row>
    <row r="61" spans="1:27" ht="86.25" customHeight="1">
      <c r="A61" s="73" t="str">
        <f>IF(K61="","",$I$6&amp;"_"&amp;ROW()-22-COUNTBLANK($K$23:K61))</f>
        <v>kouji_31</v>
      </c>
      <c r="B61" s="166" t="s">
        <v>366</v>
      </c>
      <c r="C61" s="145"/>
      <c r="D61" s="146"/>
      <c r="E61" s="141" t="s">
        <v>367</v>
      </c>
      <c r="F61" s="142"/>
      <c r="G61" s="143"/>
      <c r="H61" s="144"/>
      <c r="I61" s="145"/>
      <c r="J61" s="146"/>
      <c r="K61" s="147" t="s">
        <v>378</v>
      </c>
      <c r="L61" s="145"/>
      <c r="M61" s="146"/>
      <c r="N61" s="74"/>
      <c r="O61" s="74"/>
      <c r="P61" s="74"/>
      <c r="Q61" s="74" t="str">
        <f t="shared" si="17"/>
        <v/>
      </c>
      <c r="R61" s="77"/>
      <c r="S61" s="77"/>
      <c r="T61" s="77"/>
      <c r="U61" s="78" t="str">
        <f t="shared" si="18"/>
        <v/>
      </c>
      <c r="V61" s="78" t="str">
        <f t="shared" si="19"/>
        <v/>
      </c>
      <c r="W61" s="77"/>
      <c r="X61" s="77"/>
      <c r="Y61" s="77"/>
      <c r="Z61" s="77"/>
      <c r="AA61" s="59"/>
    </row>
    <row r="62" spans="1:27" ht="74.25" customHeight="1">
      <c r="A62" s="73" t="str">
        <f>IF(K62="","",$I$6&amp;"_"&amp;ROW()-22-COUNTBLANK($K$23:K62))</f>
        <v>kouji_32</v>
      </c>
      <c r="B62" s="166" t="s">
        <v>361</v>
      </c>
      <c r="C62" s="145"/>
      <c r="D62" s="146"/>
      <c r="E62" s="141" t="s">
        <v>368</v>
      </c>
      <c r="F62" s="142"/>
      <c r="G62" s="143"/>
      <c r="H62" s="167" t="s">
        <v>369</v>
      </c>
      <c r="I62" s="145"/>
      <c r="J62" s="146"/>
      <c r="K62" s="147" t="s">
        <v>462</v>
      </c>
      <c r="L62" s="145"/>
      <c r="M62" s="146"/>
      <c r="N62" s="74"/>
      <c r="O62" s="74"/>
      <c r="P62" s="74"/>
      <c r="Q62" s="74" t="str">
        <f t="shared" si="17"/>
        <v/>
      </c>
      <c r="R62" s="77"/>
      <c r="S62" s="77"/>
      <c r="T62" s="77"/>
      <c r="U62" s="78" t="str">
        <f t="shared" si="18"/>
        <v/>
      </c>
      <c r="V62" s="78" t="str">
        <f t="shared" si="19"/>
        <v/>
      </c>
      <c r="W62" s="77"/>
      <c r="X62" s="77"/>
      <c r="Y62" s="77"/>
      <c r="Z62" s="77"/>
      <c r="AA62" s="59"/>
    </row>
    <row r="63" spans="1:27" ht="72.75" customHeight="1">
      <c r="A63" s="73" t="str">
        <f>IF(K63="","",$I$6&amp;"_"&amp;ROW()-22-COUNTBLANK($K$23:K63))</f>
        <v>kouji_33</v>
      </c>
      <c r="B63" s="166" t="s">
        <v>362</v>
      </c>
      <c r="C63" s="145"/>
      <c r="D63" s="146"/>
      <c r="E63" s="141" t="s">
        <v>370</v>
      </c>
      <c r="F63" s="142"/>
      <c r="G63" s="143"/>
      <c r="H63" s="144" t="s">
        <v>363</v>
      </c>
      <c r="I63" s="145"/>
      <c r="J63" s="146"/>
      <c r="K63" s="147" t="s">
        <v>378</v>
      </c>
      <c r="L63" s="145"/>
      <c r="M63" s="146"/>
      <c r="N63" s="74"/>
      <c r="O63" s="74"/>
      <c r="P63" s="74"/>
      <c r="Q63" s="74" t="str">
        <f t="shared" si="17"/>
        <v/>
      </c>
      <c r="R63" s="75"/>
      <c r="S63" s="75"/>
      <c r="T63" s="75"/>
      <c r="U63" s="75"/>
      <c r="V63" s="76"/>
      <c r="W63" s="76"/>
      <c r="X63" s="76"/>
      <c r="Y63" s="76"/>
      <c r="Z63" s="76"/>
      <c r="AA63" s="62"/>
    </row>
    <row r="64" spans="1:27" ht="17.25" customHeight="1">
      <c r="A64" s="73" t="str">
        <f>IF(K64="","",$I$6&amp;"_"&amp;ROW()-22-COUNTBLANK($K$23:K64))</f>
        <v/>
      </c>
      <c r="B64" s="165" t="s">
        <v>371</v>
      </c>
      <c r="C64" s="145"/>
      <c r="D64" s="145"/>
      <c r="E64" s="145"/>
      <c r="F64" s="145"/>
      <c r="G64" s="145"/>
      <c r="H64" s="145"/>
      <c r="I64" s="145"/>
      <c r="J64" s="145"/>
      <c r="K64" s="145"/>
      <c r="L64" s="145"/>
      <c r="M64" s="146"/>
      <c r="N64" s="79"/>
      <c r="O64" s="79"/>
      <c r="P64" s="79"/>
      <c r="Q64" s="79"/>
      <c r="R64" s="79"/>
      <c r="S64" s="79"/>
      <c r="T64" s="79"/>
      <c r="U64" s="79"/>
      <c r="V64" s="79"/>
      <c r="W64" s="79"/>
      <c r="X64" s="79"/>
      <c r="Y64" s="79"/>
      <c r="Z64" s="79"/>
      <c r="AA64" s="59"/>
    </row>
    <row r="65" spans="1:27" ht="84" customHeight="1">
      <c r="A65" s="73" t="str">
        <f>IF(K65="","",$I$6&amp;"_"&amp;ROW()-22-COUNTBLANK($K$23:K65))</f>
        <v>kouji_34</v>
      </c>
      <c r="B65" s="166" t="s">
        <v>207</v>
      </c>
      <c r="C65" s="145"/>
      <c r="D65" s="146"/>
      <c r="E65" s="141" t="s">
        <v>373</v>
      </c>
      <c r="F65" s="142"/>
      <c r="G65" s="143"/>
      <c r="H65" s="144"/>
      <c r="I65" s="145"/>
      <c r="J65" s="146"/>
      <c r="K65" s="147" t="s">
        <v>377</v>
      </c>
      <c r="L65" s="145"/>
      <c r="M65" s="146"/>
      <c r="N65" s="74"/>
      <c r="O65" s="74"/>
      <c r="P65" s="74"/>
      <c r="Q65" s="74" t="str">
        <f>IF(P65&lt;&gt;"",P65,IF(O65&lt;&gt;"",O65,IF(N65&lt;&gt;"",N65,"")))</f>
        <v/>
      </c>
      <c r="R65" s="75"/>
      <c r="S65" s="75"/>
      <c r="T65" s="75"/>
      <c r="U65" s="75"/>
      <c r="V65" s="76"/>
      <c r="W65" s="76"/>
      <c r="X65" s="76"/>
      <c r="Y65" s="76"/>
      <c r="Z65" s="76"/>
      <c r="AA65" s="62"/>
    </row>
    <row r="66" spans="1:27" ht="86.25" customHeight="1">
      <c r="A66" s="73" t="str">
        <f>IF(K66="","",$I$6&amp;"_"&amp;ROW()-22-COUNTBLANK($K$23:K66))</f>
        <v>kouji_35</v>
      </c>
      <c r="B66" s="166" t="s">
        <v>372</v>
      </c>
      <c r="C66" s="145"/>
      <c r="D66" s="146"/>
      <c r="E66" s="141" t="s">
        <v>376</v>
      </c>
      <c r="F66" s="142"/>
      <c r="G66" s="143"/>
      <c r="H66" s="144"/>
      <c r="I66" s="145"/>
      <c r="J66" s="146"/>
      <c r="K66" s="147" t="s">
        <v>378</v>
      </c>
      <c r="L66" s="145"/>
      <c r="M66" s="146"/>
      <c r="N66" s="74"/>
      <c r="O66" s="74"/>
      <c r="P66" s="74"/>
      <c r="Q66" s="74" t="str">
        <f t="shared" ref="Q66:Q67" si="20">IF(P66&lt;&gt;"",P66,IF(O66&lt;&gt;"",O66,IF(N66&lt;&gt;"",N66,"")))</f>
        <v/>
      </c>
      <c r="R66" s="77"/>
      <c r="S66" s="77"/>
      <c r="T66" s="77"/>
      <c r="U66" s="78" t="str">
        <f t="shared" ref="U66:U67" si="21">IF(T66&lt;&gt;"",T66,IF(S66&lt;&gt;"",S66,IF(R66&lt;&gt;"",R66,"")))</f>
        <v/>
      </c>
      <c r="V66" s="78" t="str">
        <f t="shared" ref="V66:V67" si="22">IF(U66&lt;&gt;"",U66,IF(Q66&lt;&gt;"",Q66,""))</f>
        <v/>
      </c>
      <c r="W66" s="77"/>
      <c r="X66" s="77"/>
      <c r="Y66" s="77"/>
      <c r="Z66" s="77"/>
      <c r="AA66" s="59"/>
    </row>
    <row r="67" spans="1:27" ht="74.25" customHeight="1">
      <c r="A67" s="73" t="str">
        <f>IF(K67="","",$I$6&amp;"_"&amp;ROW()-22-COUNTBLANK($K$23:K67))</f>
        <v>kouji_36</v>
      </c>
      <c r="B67" s="166" t="s">
        <v>379</v>
      </c>
      <c r="C67" s="145"/>
      <c r="D67" s="146"/>
      <c r="E67" s="141" t="s">
        <v>374</v>
      </c>
      <c r="F67" s="142"/>
      <c r="G67" s="143"/>
      <c r="H67" s="167" t="s">
        <v>380</v>
      </c>
      <c r="I67" s="145"/>
      <c r="J67" s="146"/>
      <c r="K67" s="147" t="s">
        <v>381</v>
      </c>
      <c r="L67" s="145"/>
      <c r="M67" s="146"/>
      <c r="N67" s="74"/>
      <c r="O67" s="74"/>
      <c r="P67" s="74"/>
      <c r="Q67" s="74" t="str">
        <f t="shared" si="20"/>
        <v/>
      </c>
      <c r="R67" s="77"/>
      <c r="S67" s="77"/>
      <c r="T67" s="77"/>
      <c r="U67" s="78" t="str">
        <f t="shared" si="21"/>
        <v/>
      </c>
      <c r="V67" s="78" t="str">
        <f t="shared" si="22"/>
        <v/>
      </c>
      <c r="W67" s="77"/>
      <c r="X67" s="77"/>
      <c r="Y67" s="77"/>
      <c r="Z67" s="77"/>
      <c r="AA67" s="59"/>
    </row>
    <row r="68" spans="1:27" ht="17.25" customHeight="1">
      <c r="A68" s="73" t="str">
        <f>IF(K68="","",$I$6&amp;"_"&amp;ROW()-22-COUNTBLANK($K$23:K68))</f>
        <v/>
      </c>
      <c r="B68" s="165" t="s">
        <v>382</v>
      </c>
      <c r="C68" s="145"/>
      <c r="D68" s="145"/>
      <c r="E68" s="145"/>
      <c r="F68" s="145"/>
      <c r="G68" s="145"/>
      <c r="H68" s="145"/>
      <c r="I68" s="145"/>
      <c r="J68" s="145"/>
      <c r="K68" s="145"/>
      <c r="L68" s="145"/>
      <c r="M68" s="146"/>
      <c r="N68" s="79"/>
      <c r="O68" s="79"/>
      <c r="P68" s="79"/>
      <c r="Q68" s="79"/>
      <c r="R68" s="79"/>
      <c r="S68" s="79"/>
      <c r="T68" s="79"/>
      <c r="U68" s="79"/>
      <c r="V68" s="79"/>
      <c r="W68" s="79"/>
      <c r="X68" s="79"/>
      <c r="Y68" s="79"/>
      <c r="Z68" s="79"/>
      <c r="AA68" s="59"/>
    </row>
    <row r="69" spans="1:27" ht="84" customHeight="1">
      <c r="A69" s="73" t="str">
        <f>IF(K69="","",$I$6&amp;"_"&amp;ROW()-22-COUNTBLANK($K$23:K69))</f>
        <v>kouji_37</v>
      </c>
      <c r="B69" s="166" t="s">
        <v>207</v>
      </c>
      <c r="C69" s="145"/>
      <c r="D69" s="146"/>
      <c r="E69" s="141" t="s">
        <v>383</v>
      </c>
      <c r="F69" s="142"/>
      <c r="G69" s="143"/>
      <c r="H69" s="144"/>
      <c r="I69" s="145"/>
      <c r="J69" s="146"/>
      <c r="K69" s="147" t="s">
        <v>384</v>
      </c>
      <c r="L69" s="145"/>
      <c r="M69" s="146"/>
      <c r="N69" s="74"/>
      <c r="O69" s="74"/>
      <c r="P69" s="74"/>
      <c r="Q69" s="74" t="str">
        <f>IF(P69&lt;&gt;"",P69,IF(O69&lt;&gt;"",O69,IF(N69&lt;&gt;"",N69,"")))</f>
        <v/>
      </c>
      <c r="R69" s="75"/>
      <c r="S69" s="75"/>
      <c r="T69" s="75"/>
      <c r="U69" s="75"/>
      <c r="V69" s="76"/>
      <c r="W69" s="76"/>
      <c r="X69" s="76"/>
      <c r="Y69" s="76"/>
      <c r="Z69" s="76"/>
      <c r="AA69" s="62"/>
    </row>
    <row r="70" spans="1:27" ht="86.25" customHeight="1">
      <c r="A70" s="73" t="str">
        <f>IF(K70="","",$I$6&amp;"_"&amp;ROW()-22-COUNTBLANK($K$23:K70))</f>
        <v>kouji_38</v>
      </c>
      <c r="B70" s="166" t="s">
        <v>372</v>
      </c>
      <c r="C70" s="145"/>
      <c r="D70" s="146"/>
      <c r="E70" s="141" t="s">
        <v>385</v>
      </c>
      <c r="F70" s="142"/>
      <c r="G70" s="143"/>
      <c r="H70" s="144"/>
      <c r="I70" s="145"/>
      <c r="J70" s="146"/>
      <c r="K70" s="147" t="s">
        <v>378</v>
      </c>
      <c r="L70" s="145"/>
      <c r="M70" s="146"/>
      <c r="N70" s="74"/>
      <c r="O70" s="74"/>
      <c r="P70" s="74"/>
      <c r="Q70" s="74" t="str">
        <f t="shared" ref="Q70" si="23">IF(P70&lt;&gt;"",P70,IF(O70&lt;&gt;"",O70,IF(N70&lt;&gt;"",N70,"")))</f>
        <v/>
      </c>
      <c r="R70" s="77"/>
      <c r="S70" s="77"/>
      <c r="T70" s="77"/>
      <c r="U70" s="78" t="str">
        <f t="shared" ref="U70" si="24">IF(T70&lt;&gt;"",T70,IF(S70&lt;&gt;"",S70,IF(R70&lt;&gt;"",R70,"")))</f>
        <v/>
      </c>
      <c r="V70" s="78" t="str">
        <f t="shared" ref="V70" si="25">IF(U70&lt;&gt;"",U70,IF(Q70&lt;&gt;"",Q70,""))</f>
        <v/>
      </c>
      <c r="W70" s="77"/>
      <c r="X70" s="77"/>
      <c r="Y70" s="77"/>
      <c r="Z70" s="77"/>
      <c r="AA70" s="59"/>
    </row>
    <row r="71" spans="1:27" ht="74.25" customHeight="1">
      <c r="A71" s="73" t="str">
        <f>IF(K71="","",$I$6&amp;"_"&amp;ROW()-22-COUNTBLANK($K$23:K71))</f>
        <v>kouji_39</v>
      </c>
      <c r="B71" s="166" t="s">
        <v>379</v>
      </c>
      <c r="C71" s="145"/>
      <c r="D71" s="146"/>
      <c r="E71" s="141" t="s">
        <v>386</v>
      </c>
      <c r="F71" s="142"/>
      <c r="G71" s="143"/>
      <c r="H71" s="167" t="s">
        <v>380</v>
      </c>
      <c r="I71" s="145"/>
      <c r="J71" s="146"/>
      <c r="K71" s="147" t="s">
        <v>387</v>
      </c>
      <c r="L71" s="145"/>
      <c r="M71" s="146"/>
      <c r="N71" s="74"/>
      <c r="O71" s="74"/>
      <c r="P71" s="74"/>
      <c r="Q71" s="74" t="str">
        <f t="shared" ref="Q71:Q72" si="26">IF(P71&lt;&gt;"",P71,IF(O71&lt;&gt;"",O71,IF(N71&lt;&gt;"",N71,"")))</f>
        <v/>
      </c>
      <c r="R71" s="77"/>
      <c r="S71" s="77"/>
      <c r="T71" s="77"/>
      <c r="U71" s="78" t="str">
        <f t="shared" ref="U71" si="27">IF(T71&lt;&gt;"",T71,IF(S71&lt;&gt;"",S71,IF(R71&lt;&gt;"",R71,"")))</f>
        <v/>
      </c>
      <c r="V71" s="78" t="str">
        <f t="shared" ref="V71" si="28">IF(U71&lt;&gt;"",U71,IF(Q71&lt;&gt;"",Q71,""))</f>
        <v/>
      </c>
      <c r="W71" s="77"/>
      <c r="X71" s="77"/>
      <c r="Y71" s="77"/>
      <c r="Z71" s="77"/>
      <c r="AA71" s="59"/>
    </row>
    <row r="72" spans="1:27" ht="97.5" customHeight="1">
      <c r="A72" s="73" t="str">
        <f>IF(K72="","",$I$6&amp;"_"&amp;ROW()-22-COUNTBLANK($K$23:K72))</f>
        <v>kouji_40</v>
      </c>
      <c r="B72" s="166" t="s">
        <v>296</v>
      </c>
      <c r="C72" s="145"/>
      <c r="D72" s="146"/>
      <c r="E72" s="144" t="s">
        <v>375</v>
      </c>
      <c r="F72" s="145"/>
      <c r="G72" s="146"/>
      <c r="H72" s="144"/>
      <c r="I72" s="145"/>
      <c r="J72" s="146"/>
      <c r="K72" s="147" t="s">
        <v>498</v>
      </c>
      <c r="L72" s="145"/>
      <c r="M72" s="146"/>
      <c r="N72" s="74"/>
      <c r="O72" s="74"/>
      <c r="P72" s="74"/>
      <c r="Q72" s="74" t="str">
        <f t="shared" si="26"/>
        <v/>
      </c>
      <c r="R72" s="75"/>
      <c r="S72" s="75"/>
      <c r="T72" s="75"/>
      <c r="U72" s="75"/>
      <c r="V72" s="76"/>
      <c r="W72" s="76"/>
      <c r="X72" s="76"/>
      <c r="Y72" s="76"/>
      <c r="Z72" s="76"/>
      <c r="AA72" s="62"/>
    </row>
    <row r="73" spans="1:27" ht="338.25" customHeight="1">
      <c r="A73" s="73" t="str">
        <f>IF(K73="","",$I$6&amp;"_"&amp;ROW()-22-COUNTBLANK($K$23:K73))</f>
        <v/>
      </c>
      <c r="B73" s="136" t="s">
        <v>388</v>
      </c>
      <c r="C73" s="137"/>
      <c r="D73" s="137"/>
      <c r="E73" s="137"/>
      <c r="F73" s="137"/>
      <c r="G73" s="137"/>
      <c r="H73" s="137"/>
      <c r="I73" s="137"/>
      <c r="J73" s="137"/>
      <c r="K73" s="137"/>
      <c r="L73" s="137"/>
      <c r="M73" s="138"/>
      <c r="N73" s="63"/>
      <c r="O73" s="63"/>
      <c r="P73" s="63"/>
      <c r="Q73" s="63"/>
      <c r="R73" s="63"/>
      <c r="S73" s="63"/>
      <c r="T73" s="63"/>
      <c r="U73" s="63"/>
      <c r="V73" s="70"/>
      <c r="W73" s="70"/>
      <c r="X73" s="70"/>
      <c r="Y73" s="70"/>
      <c r="Z73" s="70"/>
      <c r="AA73" s="61"/>
    </row>
    <row r="74" spans="1:27" ht="22.5" customHeight="1">
      <c r="A74" s="73" t="str">
        <f>IF(K74="","",$I$6&amp;"_"&amp;ROW()-22-COUNTBLANK($K$23:K74))</f>
        <v/>
      </c>
      <c r="B74" s="164" t="s">
        <v>312</v>
      </c>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6"/>
      <c r="AA74" s="28"/>
    </row>
    <row r="75" spans="1:27" ht="17.25" customHeight="1">
      <c r="A75" s="73" t="str">
        <f>IF(K75="","",$I$6&amp;"_"&amp;ROW()-22-COUNTBLANK($K$23:K75))</f>
        <v/>
      </c>
      <c r="B75" s="165" t="s">
        <v>228</v>
      </c>
      <c r="C75" s="145"/>
      <c r="D75" s="145"/>
      <c r="E75" s="145"/>
      <c r="F75" s="145"/>
      <c r="G75" s="145"/>
      <c r="H75" s="145"/>
      <c r="I75" s="145"/>
      <c r="J75" s="145"/>
      <c r="K75" s="145"/>
      <c r="L75" s="145"/>
      <c r="M75" s="146"/>
      <c r="N75" s="79"/>
      <c r="O75" s="79"/>
      <c r="P75" s="79"/>
      <c r="Q75" s="79"/>
      <c r="R75" s="79"/>
      <c r="S75" s="79"/>
      <c r="T75" s="79"/>
      <c r="U75" s="79"/>
      <c r="V75" s="79"/>
      <c r="W75" s="79"/>
      <c r="X75" s="79"/>
      <c r="Y75" s="79"/>
      <c r="Z75" s="79"/>
      <c r="AA75" s="59"/>
    </row>
    <row r="76" spans="1:27" ht="133.5" customHeight="1">
      <c r="A76" s="73" t="str">
        <f>IF(K76="","",$I$6&amp;"_"&amp;ROW()-22-COUNTBLANK($K$23:K76))</f>
        <v>kouji_41</v>
      </c>
      <c r="B76" s="166" t="s">
        <v>207</v>
      </c>
      <c r="C76" s="145"/>
      <c r="D76" s="146"/>
      <c r="E76" s="141" t="s">
        <v>247</v>
      </c>
      <c r="F76" s="142"/>
      <c r="G76" s="143"/>
      <c r="H76" s="144" t="s">
        <v>389</v>
      </c>
      <c r="I76" s="145"/>
      <c r="J76" s="146"/>
      <c r="K76" s="147" t="s">
        <v>230</v>
      </c>
      <c r="L76" s="145"/>
      <c r="M76" s="146"/>
      <c r="N76" s="74"/>
      <c r="O76" s="74"/>
      <c r="P76" s="74"/>
      <c r="Q76" s="74" t="str">
        <f t="shared" ref="Q76:Q80" si="29">IF(P76&lt;&gt;"",P76,IF(O76&lt;&gt;"",O76,IF(N76&lt;&gt;"",N76,"")))</f>
        <v/>
      </c>
      <c r="R76" s="75"/>
      <c r="S76" s="77"/>
      <c r="T76" s="77"/>
      <c r="U76" s="78" t="str">
        <f t="shared" ref="U76" si="30">IF(T76&lt;&gt;"",T76,IF(S76&lt;&gt;"",S76,IF(R76&lt;&gt;"",R76,"")))</f>
        <v/>
      </c>
      <c r="V76" s="78" t="str">
        <f t="shared" ref="V76" si="31">IF(U76&lt;&gt;"",U76,IF(Q76&lt;&gt;"",Q76,""))</f>
        <v/>
      </c>
      <c r="W76" s="77"/>
      <c r="X76" s="77"/>
      <c r="Y76" s="77"/>
      <c r="Z76" s="77"/>
      <c r="AA76" s="59"/>
    </row>
    <row r="77" spans="1:27" ht="84" customHeight="1">
      <c r="A77" s="73" t="str">
        <f>IF(K77="","",$I$6&amp;"_"&amp;ROW()-22-COUNTBLANK($K$23:K77))</f>
        <v>kouji_42</v>
      </c>
      <c r="B77" s="166" t="s">
        <v>231</v>
      </c>
      <c r="C77" s="145"/>
      <c r="D77" s="146"/>
      <c r="E77" s="141" t="s">
        <v>253</v>
      </c>
      <c r="F77" s="142"/>
      <c r="G77" s="143"/>
      <c r="H77" s="144" t="s">
        <v>390</v>
      </c>
      <c r="I77" s="145"/>
      <c r="J77" s="146"/>
      <c r="K77" s="147" t="s">
        <v>235</v>
      </c>
      <c r="L77" s="145"/>
      <c r="M77" s="146"/>
      <c r="N77" s="74"/>
      <c r="O77" s="74"/>
      <c r="P77" s="74"/>
      <c r="Q77" s="74" t="str">
        <f t="shared" si="29"/>
        <v/>
      </c>
      <c r="R77" s="75"/>
      <c r="S77" s="75"/>
      <c r="T77" s="75"/>
      <c r="U77" s="75"/>
      <c r="V77" s="76"/>
      <c r="W77" s="76"/>
      <c r="X77" s="76"/>
      <c r="Y77" s="76"/>
      <c r="Z77" s="76"/>
      <c r="AA77" s="62"/>
    </row>
    <row r="78" spans="1:27" ht="79.5" customHeight="1">
      <c r="A78" s="73" t="str">
        <f>IF(K78="","",$I$6&amp;"_"&amp;ROW()-22-COUNTBLANK($K$23:K78))</f>
        <v>kouji_43</v>
      </c>
      <c r="B78" s="166" t="s">
        <v>236</v>
      </c>
      <c r="C78" s="145"/>
      <c r="D78" s="146"/>
      <c r="E78" s="141" t="s">
        <v>254</v>
      </c>
      <c r="F78" s="142"/>
      <c r="G78" s="143"/>
      <c r="H78" s="144" t="s">
        <v>391</v>
      </c>
      <c r="I78" s="145"/>
      <c r="J78" s="146"/>
      <c r="K78" s="147" t="s">
        <v>239</v>
      </c>
      <c r="L78" s="145"/>
      <c r="M78" s="146"/>
      <c r="N78" s="74"/>
      <c r="O78" s="74"/>
      <c r="P78" s="74"/>
      <c r="Q78" s="74" t="str">
        <f t="shared" si="29"/>
        <v/>
      </c>
      <c r="R78" s="75"/>
      <c r="S78" s="75"/>
      <c r="T78" s="75"/>
      <c r="U78" s="75"/>
      <c r="V78" s="76"/>
      <c r="W78" s="76"/>
      <c r="X78" s="76"/>
      <c r="Y78" s="76"/>
      <c r="Z78" s="76"/>
      <c r="AA78" s="62"/>
    </row>
    <row r="79" spans="1:27" ht="84" customHeight="1">
      <c r="A79" s="73" t="str">
        <f>IF(K79="","",$I$6&amp;"_"&amp;ROW()-22-COUNTBLANK($K$23:K79))</f>
        <v>kouji_44</v>
      </c>
      <c r="B79" s="166" t="s">
        <v>221</v>
      </c>
      <c r="C79" s="145"/>
      <c r="D79" s="146"/>
      <c r="E79" s="141" t="s">
        <v>255</v>
      </c>
      <c r="F79" s="142"/>
      <c r="G79" s="143"/>
      <c r="H79" s="144" t="s">
        <v>392</v>
      </c>
      <c r="I79" s="145"/>
      <c r="J79" s="146"/>
      <c r="K79" s="147" t="s">
        <v>242</v>
      </c>
      <c r="L79" s="145"/>
      <c r="M79" s="146"/>
      <c r="N79" s="74"/>
      <c r="O79" s="74"/>
      <c r="P79" s="74"/>
      <c r="Q79" s="74" t="str">
        <f t="shared" si="29"/>
        <v/>
      </c>
      <c r="R79" s="75"/>
      <c r="S79" s="75"/>
      <c r="T79" s="75"/>
      <c r="U79" s="75"/>
      <c r="V79" s="76"/>
      <c r="W79" s="76"/>
      <c r="X79" s="76"/>
      <c r="Y79" s="76"/>
      <c r="Z79" s="76"/>
      <c r="AA79" s="62"/>
    </row>
    <row r="80" spans="1:27" ht="79.5" customHeight="1">
      <c r="A80" s="73" t="str">
        <f>IF(K80="","",$I$6&amp;"_"&amp;ROW()-22-COUNTBLANK($K$23:K80))</f>
        <v>kouji_45</v>
      </c>
      <c r="B80" s="166" t="s">
        <v>243</v>
      </c>
      <c r="C80" s="145"/>
      <c r="D80" s="146"/>
      <c r="E80" s="141" t="s">
        <v>256</v>
      </c>
      <c r="F80" s="142"/>
      <c r="G80" s="143"/>
      <c r="H80" s="144" t="s">
        <v>393</v>
      </c>
      <c r="I80" s="145"/>
      <c r="J80" s="146"/>
      <c r="K80" s="147" t="s">
        <v>246</v>
      </c>
      <c r="L80" s="145"/>
      <c r="M80" s="146"/>
      <c r="N80" s="74"/>
      <c r="O80" s="74"/>
      <c r="P80" s="74"/>
      <c r="Q80" s="74" t="str">
        <f t="shared" si="29"/>
        <v/>
      </c>
      <c r="R80" s="75"/>
      <c r="S80" s="75"/>
      <c r="T80" s="75"/>
      <c r="U80" s="75"/>
      <c r="V80" s="76"/>
      <c r="W80" s="76"/>
      <c r="X80" s="76"/>
      <c r="Y80" s="76"/>
      <c r="Z80" s="76"/>
      <c r="AA80" s="62"/>
    </row>
    <row r="81" spans="1:27" ht="17.25" customHeight="1">
      <c r="A81" s="73" t="str">
        <f>IF(K81="","",$I$6&amp;"_"&amp;ROW()-22-COUNTBLANK($K$23:K81))</f>
        <v/>
      </c>
      <c r="B81" s="165" t="s">
        <v>259</v>
      </c>
      <c r="C81" s="145"/>
      <c r="D81" s="145"/>
      <c r="E81" s="145"/>
      <c r="F81" s="145"/>
      <c r="G81" s="145"/>
      <c r="H81" s="145"/>
      <c r="I81" s="145"/>
      <c r="J81" s="145"/>
      <c r="K81" s="145"/>
      <c r="L81" s="145"/>
      <c r="M81" s="146"/>
      <c r="N81" s="79"/>
      <c r="O81" s="79"/>
      <c r="P81" s="79"/>
      <c r="Q81" s="79"/>
      <c r="R81" s="79"/>
      <c r="S81" s="79"/>
      <c r="T81" s="79"/>
      <c r="U81" s="79"/>
      <c r="V81" s="79"/>
      <c r="W81" s="79"/>
      <c r="X81" s="79"/>
      <c r="Y81" s="79"/>
      <c r="Z81" s="79"/>
      <c r="AA81" s="59"/>
    </row>
    <row r="82" spans="1:27" ht="92.25" customHeight="1">
      <c r="A82" s="73" t="str">
        <f>IF(K82="","",$I$6&amp;"_"&amp;ROW()-22-COUNTBLANK($K$23:K82))</f>
        <v>kouji_46</v>
      </c>
      <c r="B82" s="166" t="s">
        <v>207</v>
      </c>
      <c r="C82" s="145"/>
      <c r="D82" s="146"/>
      <c r="E82" s="141" t="s">
        <v>316</v>
      </c>
      <c r="F82" s="142"/>
      <c r="G82" s="143"/>
      <c r="H82" s="144" t="s">
        <v>419</v>
      </c>
      <c r="I82" s="145"/>
      <c r="J82" s="146"/>
      <c r="K82" s="147" t="s">
        <v>263</v>
      </c>
      <c r="L82" s="145"/>
      <c r="M82" s="146"/>
      <c r="N82" s="74"/>
      <c r="O82" s="74"/>
      <c r="P82" s="74"/>
      <c r="Q82" s="74" t="str">
        <f t="shared" ref="Q82:Q86" si="32">IF(P82&lt;&gt;"",P82,IF(O82&lt;&gt;"",O82,IF(N82&lt;&gt;"",N82,"")))</f>
        <v/>
      </c>
      <c r="R82" s="75"/>
      <c r="S82" s="77"/>
      <c r="T82" s="77"/>
      <c r="U82" s="78" t="str">
        <f t="shared" ref="U82" si="33">IF(T82&lt;&gt;"",T82,IF(S82&lt;&gt;"",S82,IF(R82&lt;&gt;"",R82,"")))</f>
        <v/>
      </c>
      <c r="V82" s="78" t="str">
        <f t="shared" ref="V82" si="34">IF(U82&lt;&gt;"",U82,IF(Q82&lt;&gt;"",Q82,""))</f>
        <v/>
      </c>
      <c r="W82" s="77"/>
      <c r="X82" s="77"/>
      <c r="Y82" s="77"/>
      <c r="Z82" s="77"/>
      <c r="AA82" s="59"/>
    </row>
    <row r="83" spans="1:27" ht="84" customHeight="1">
      <c r="A83" s="73" t="str">
        <f>IF(K83="","",$I$6&amp;"_"&amp;ROW()-22-COUNTBLANK($K$23:K83))</f>
        <v>kouji_47</v>
      </c>
      <c r="B83" s="166" t="s">
        <v>260</v>
      </c>
      <c r="C83" s="145"/>
      <c r="D83" s="146"/>
      <c r="E83" s="141" t="s">
        <v>317</v>
      </c>
      <c r="F83" s="142"/>
      <c r="G83" s="143"/>
      <c r="H83" s="144" t="s">
        <v>418</v>
      </c>
      <c r="I83" s="145"/>
      <c r="J83" s="146"/>
      <c r="K83" s="147" t="s">
        <v>394</v>
      </c>
      <c r="L83" s="145"/>
      <c r="M83" s="146"/>
      <c r="N83" s="74"/>
      <c r="O83" s="74"/>
      <c r="P83" s="74"/>
      <c r="Q83" s="74" t="str">
        <f t="shared" si="32"/>
        <v/>
      </c>
      <c r="R83" s="75"/>
      <c r="S83" s="75"/>
      <c r="T83" s="75"/>
      <c r="U83" s="75"/>
      <c r="V83" s="76"/>
      <c r="W83" s="76"/>
      <c r="X83" s="76"/>
      <c r="Y83" s="76"/>
      <c r="Z83" s="76"/>
      <c r="AA83" s="62"/>
    </row>
    <row r="84" spans="1:27" ht="79.5" customHeight="1">
      <c r="A84" s="73" t="str">
        <f>IF(K84="","",$I$6&amp;"_"&amp;ROW()-22-COUNTBLANK($K$23:K84))</f>
        <v>kouji_48</v>
      </c>
      <c r="B84" s="166" t="s">
        <v>261</v>
      </c>
      <c r="C84" s="145"/>
      <c r="D84" s="146"/>
      <c r="E84" s="141" t="s">
        <v>318</v>
      </c>
      <c r="F84" s="142"/>
      <c r="G84" s="143"/>
      <c r="H84" s="144" t="s">
        <v>417</v>
      </c>
      <c r="I84" s="145"/>
      <c r="J84" s="146"/>
      <c r="K84" s="147" t="s">
        <v>262</v>
      </c>
      <c r="L84" s="145"/>
      <c r="M84" s="146"/>
      <c r="N84" s="74"/>
      <c r="O84" s="74"/>
      <c r="P84" s="74"/>
      <c r="Q84" s="74" t="str">
        <f t="shared" si="32"/>
        <v/>
      </c>
      <c r="R84" s="75"/>
      <c r="S84" s="75"/>
      <c r="T84" s="75"/>
      <c r="U84" s="75"/>
      <c r="V84" s="76"/>
      <c r="W84" s="76"/>
      <c r="X84" s="76"/>
      <c r="Y84" s="76"/>
      <c r="Z84" s="76"/>
      <c r="AA84" s="62"/>
    </row>
    <row r="85" spans="1:27" ht="114" customHeight="1">
      <c r="A85" s="73" t="str">
        <f>IF(K85="","",$I$6&amp;"_"&amp;ROW()-22-COUNTBLANK($K$23:K85))</f>
        <v>kouji_49</v>
      </c>
      <c r="B85" s="166" t="s">
        <v>221</v>
      </c>
      <c r="C85" s="145"/>
      <c r="D85" s="146"/>
      <c r="E85" s="141" t="s">
        <v>319</v>
      </c>
      <c r="F85" s="142"/>
      <c r="G85" s="143"/>
      <c r="H85" s="144" t="s">
        <v>416</v>
      </c>
      <c r="I85" s="145"/>
      <c r="J85" s="146"/>
      <c r="K85" s="147" t="s">
        <v>395</v>
      </c>
      <c r="L85" s="145"/>
      <c r="M85" s="146"/>
      <c r="N85" s="74"/>
      <c r="O85" s="74"/>
      <c r="P85" s="74"/>
      <c r="Q85" s="74" t="str">
        <f t="shared" si="32"/>
        <v/>
      </c>
      <c r="R85" s="75"/>
      <c r="S85" s="75"/>
      <c r="T85" s="75"/>
      <c r="U85" s="75"/>
      <c r="V85" s="76"/>
      <c r="W85" s="76"/>
      <c r="X85" s="76"/>
      <c r="Y85" s="76"/>
      <c r="Z85" s="76"/>
      <c r="AA85" s="62"/>
    </row>
    <row r="86" spans="1:27" ht="79.5" customHeight="1">
      <c r="A86" s="73" t="str">
        <f>IF(K86="","",$I$6&amp;"_"&amp;ROW()-22-COUNTBLANK($K$23:K86))</f>
        <v>kouji_50</v>
      </c>
      <c r="B86" s="166" t="s">
        <v>243</v>
      </c>
      <c r="C86" s="145"/>
      <c r="D86" s="146"/>
      <c r="E86" s="141" t="s">
        <v>320</v>
      </c>
      <c r="F86" s="142"/>
      <c r="G86" s="143"/>
      <c r="H86" s="144" t="s">
        <v>415</v>
      </c>
      <c r="I86" s="145"/>
      <c r="J86" s="146"/>
      <c r="K86" s="147" t="s">
        <v>265</v>
      </c>
      <c r="L86" s="145"/>
      <c r="M86" s="146"/>
      <c r="N86" s="74"/>
      <c r="O86" s="74"/>
      <c r="P86" s="74"/>
      <c r="Q86" s="74" t="str">
        <f t="shared" si="32"/>
        <v/>
      </c>
      <c r="R86" s="75"/>
      <c r="S86" s="75"/>
      <c r="T86" s="75"/>
      <c r="U86" s="75"/>
      <c r="V86" s="76"/>
      <c r="W86" s="76"/>
      <c r="X86" s="76"/>
      <c r="Y86" s="76"/>
      <c r="Z86" s="76"/>
      <c r="AA86" s="62"/>
    </row>
    <row r="87" spans="1:27" ht="17.25" customHeight="1">
      <c r="A87" s="73" t="str">
        <f>IF(K87="","",$I$6&amp;"_"&amp;ROW()-22-COUNTBLANK($K$23:K87))</f>
        <v/>
      </c>
      <c r="B87" s="165" t="s">
        <v>206</v>
      </c>
      <c r="C87" s="145"/>
      <c r="D87" s="145"/>
      <c r="E87" s="145"/>
      <c r="F87" s="145"/>
      <c r="G87" s="145"/>
      <c r="H87" s="145"/>
      <c r="I87" s="145"/>
      <c r="J87" s="145"/>
      <c r="K87" s="145"/>
      <c r="L87" s="145"/>
      <c r="M87" s="146"/>
      <c r="N87" s="79"/>
      <c r="O87" s="79"/>
      <c r="P87" s="79"/>
      <c r="Q87" s="79"/>
      <c r="R87" s="79"/>
      <c r="S87" s="79"/>
      <c r="T87" s="79"/>
      <c r="U87" s="79"/>
      <c r="V87" s="79"/>
      <c r="W87" s="79"/>
      <c r="X87" s="79"/>
      <c r="Y87" s="79"/>
      <c r="Z87" s="79"/>
      <c r="AA87" s="59"/>
    </row>
    <row r="88" spans="1:27" ht="116.25" customHeight="1">
      <c r="A88" s="73" t="str">
        <f>IF(K88="","",$I$6&amp;"_"&amp;ROW()-22-COUNTBLANK($K$23:K88))</f>
        <v>kouji_51</v>
      </c>
      <c r="B88" s="110" t="s">
        <v>207</v>
      </c>
      <c r="C88" s="88"/>
      <c r="D88" s="81"/>
      <c r="E88" s="141" t="s">
        <v>327</v>
      </c>
      <c r="F88" s="142"/>
      <c r="G88" s="143"/>
      <c r="H88" s="144" t="s">
        <v>414</v>
      </c>
      <c r="I88" s="145"/>
      <c r="J88" s="146"/>
      <c r="K88" s="147" t="s">
        <v>209</v>
      </c>
      <c r="L88" s="145"/>
      <c r="M88" s="146"/>
      <c r="N88" s="74"/>
      <c r="O88" s="74"/>
      <c r="P88" s="74"/>
      <c r="Q88" s="74" t="str">
        <f t="shared" ref="Q88:Q94" si="35">IF(P88&lt;&gt;"",P88,IF(O88&lt;&gt;"",O88,IF(N88&lt;&gt;"",N88,"")))</f>
        <v/>
      </c>
      <c r="R88" s="75"/>
      <c r="S88" s="77"/>
      <c r="T88" s="77"/>
      <c r="U88" s="78" t="str">
        <f t="shared" ref="U88" si="36">IF(T88&lt;&gt;"",T88,IF(S88&lt;&gt;"",S88,IF(R88&lt;&gt;"",R88,"")))</f>
        <v/>
      </c>
      <c r="V88" s="78" t="str">
        <f t="shared" ref="V88" si="37">IF(U88&lt;&gt;"",U88,IF(Q88&lt;&gt;"",Q88,""))</f>
        <v/>
      </c>
      <c r="W88" s="77"/>
      <c r="X88" s="77"/>
      <c r="Y88" s="77"/>
      <c r="Z88" s="77"/>
      <c r="AA88" s="59"/>
    </row>
    <row r="89" spans="1:27" ht="84" customHeight="1">
      <c r="A89" s="73" t="str">
        <f>IF(K89="","",$I$6&amp;"_"&amp;ROW()-22-COUNTBLANK($K$23:K89))</f>
        <v>kouji_52</v>
      </c>
      <c r="B89" s="110" t="s">
        <v>210</v>
      </c>
      <c r="C89" s="88"/>
      <c r="D89" s="81"/>
      <c r="E89" s="141" t="s">
        <v>329</v>
      </c>
      <c r="F89" s="142"/>
      <c r="G89" s="143"/>
      <c r="H89" s="144" t="s">
        <v>409</v>
      </c>
      <c r="I89" s="145"/>
      <c r="J89" s="146"/>
      <c r="K89" s="116" t="s">
        <v>396</v>
      </c>
      <c r="L89" s="88"/>
      <c r="M89" s="81"/>
      <c r="N89" s="74"/>
      <c r="O89" s="74"/>
      <c r="P89" s="74"/>
      <c r="Q89" s="74" t="str">
        <f t="shared" si="35"/>
        <v/>
      </c>
      <c r="R89" s="75"/>
      <c r="S89" s="75"/>
      <c r="T89" s="75"/>
      <c r="U89" s="75"/>
      <c r="V89" s="76"/>
      <c r="W89" s="76"/>
      <c r="X89" s="76"/>
      <c r="Y89" s="76"/>
      <c r="Z89" s="76"/>
      <c r="AA89" s="62"/>
    </row>
    <row r="90" spans="1:27" ht="79.5" customHeight="1">
      <c r="A90" s="73" t="str">
        <f>IF(K90="","",$I$6&amp;"_"&amp;ROW()-22-COUNTBLANK($K$23:K90))</f>
        <v>kouji_53</v>
      </c>
      <c r="B90" s="110" t="s">
        <v>213</v>
      </c>
      <c r="C90" s="88"/>
      <c r="D90" s="81"/>
      <c r="E90" s="141" t="s">
        <v>330</v>
      </c>
      <c r="F90" s="142"/>
      <c r="G90" s="143"/>
      <c r="H90" s="144" t="s">
        <v>413</v>
      </c>
      <c r="I90" s="145"/>
      <c r="J90" s="146"/>
      <c r="K90" s="116" t="s">
        <v>396</v>
      </c>
      <c r="L90" s="88"/>
      <c r="M90" s="81"/>
      <c r="N90" s="74"/>
      <c r="O90" s="74"/>
      <c r="P90" s="74"/>
      <c r="Q90" s="74" t="str">
        <f t="shared" si="35"/>
        <v/>
      </c>
      <c r="R90" s="75"/>
      <c r="S90" s="75"/>
      <c r="T90" s="75"/>
      <c r="U90" s="75"/>
      <c r="V90" s="76"/>
      <c r="W90" s="76"/>
      <c r="X90" s="76"/>
      <c r="Y90" s="76"/>
      <c r="Z90" s="76"/>
      <c r="AA90" s="62"/>
    </row>
    <row r="91" spans="1:27" ht="108" customHeight="1">
      <c r="A91" s="73" t="str">
        <f>IF(K91="","",$I$6&amp;"_"&amp;ROW()-22-COUNTBLANK($K$23:K91))</f>
        <v>kouji_54</v>
      </c>
      <c r="B91" s="110" t="s">
        <v>217</v>
      </c>
      <c r="C91" s="88"/>
      <c r="D91" s="81"/>
      <c r="E91" s="141" t="s">
        <v>331</v>
      </c>
      <c r="F91" s="142"/>
      <c r="G91" s="143"/>
      <c r="H91" s="144" t="s">
        <v>412</v>
      </c>
      <c r="I91" s="145"/>
      <c r="J91" s="146"/>
      <c r="K91" s="116" t="s">
        <v>359</v>
      </c>
      <c r="L91" s="88"/>
      <c r="M91" s="81"/>
      <c r="N91" s="74"/>
      <c r="O91" s="74"/>
      <c r="P91" s="74"/>
      <c r="Q91" s="74" t="str">
        <f t="shared" si="35"/>
        <v/>
      </c>
      <c r="R91" s="75"/>
      <c r="S91" s="75"/>
      <c r="T91" s="75"/>
      <c r="U91" s="75"/>
      <c r="V91" s="76"/>
      <c r="W91" s="76"/>
      <c r="X91" s="76"/>
      <c r="Y91" s="76"/>
      <c r="Z91" s="76"/>
      <c r="AA91" s="62"/>
    </row>
    <row r="92" spans="1:27" ht="79.5" customHeight="1">
      <c r="A92" s="73" t="str">
        <f>IF(K92="","",$I$6&amp;"_"&amp;ROW()-22-COUNTBLANK($K$23:K92))</f>
        <v>kouji_55</v>
      </c>
      <c r="B92" s="110" t="s">
        <v>221</v>
      </c>
      <c r="C92" s="88"/>
      <c r="D92" s="81"/>
      <c r="E92" s="141" t="s">
        <v>332</v>
      </c>
      <c r="F92" s="142"/>
      <c r="G92" s="143"/>
      <c r="H92" s="144" t="s">
        <v>411</v>
      </c>
      <c r="I92" s="145"/>
      <c r="J92" s="146"/>
      <c r="K92" s="116" t="s">
        <v>397</v>
      </c>
      <c r="L92" s="88"/>
      <c r="M92" s="81"/>
      <c r="N92" s="74"/>
      <c r="O92" s="74"/>
      <c r="P92" s="74"/>
      <c r="Q92" s="74" t="str">
        <f t="shared" si="35"/>
        <v/>
      </c>
      <c r="R92" s="75"/>
      <c r="S92" s="75"/>
      <c r="T92" s="75"/>
      <c r="U92" s="75"/>
      <c r="V92" s="76"/>
      <c r="W92" s="76"/>
      <c r="X92" s="76"/>
      <c r="Y92" s="76"/>
      <c r="Z92" s="76"/>
      <c r="AA92" s="62"/>
    </row>
    <row r="93" spans="1:27" ht="108" customHeight="1">
      <c r="A93" s="73" t="str">
        <f>IF(K93="","",$I$6&amp;"_"&amp;ROW()-22-COUNTBLANK($K$23:K93))</f>
        <v>kouji_56</v>
      </c>
      <c r="B93" s="110" t="s">
        <v>224</v>
      </c>
      <c r="C93" s="88"/>
      <c r="D93" s="81"/>
      <c r="E93" s="141" t="s">
        <v>333</v>
      </c>
      <c r="F93" s="142"/>
      <c r="G93" s="143"/>
      <c r="H93" s="144" t="s">
        <v>410</v>
      </c>
      <c r="I93" s="145"/>
      <c r="J93" s="146"/>
      <c r="K93" s="116" t="s">
        <v>398</v>
      </c>
      <c r="L93" s="88"/>
      <c r="M93" s="81"/>
      <c r="N93" s="74"/>
      <c r="O93" s="74"/>
      <c r="P93" s="74"/>
      <c r="Q93" s="74" t="str">
        <f t="shared" si="35"/>
        <v/>
      </c>
      <c r="R93" s="75"/>
      <c r="S93" s="75"/>
      <c r="T93" s="75"/>
      <c r="U93" s="75"/>
      <c r="V93" s="76"/>
      <c r="W93" s="76"/>
      <c r="X93" s="76"/>
      <c r="Y93" s="76"/>
      <c r="Z93" s="76"/>
      <c r="AA93" s="62"/>
    </row>
    <row r="94" spans="1:27" ht="79.5" customHeight="1">
      <c r="A94" s="73" t="str">
        <f>IF(K94="","",$I$6&amp;"_"&amp;ROW()-22-COUNTBLANK($K$23:K94))</f>
        <v>kouji_57</v>
      </c>
      <c r="B94" s="110" t="s">
        <v>334</v>
      </c>
      <c r="C94" s="88"/>
      <c r="D94" s="81"/>
      <c r="E94" s="141" t="s">
        <v>329</v>
      </c>
      <c r="F94" s="142"/>
      <c r="G94" s="143"/>
      <c r="H94" s="144" t="s">
        <v>409</v>
      </c>
      <c r="I94" s="145"/>
      <c r="J94" s="146"/>
      <c r="K94" s="147" t="s">
        <v>397</v>
      </c>
      <c r="L94" s="145"/>
      <c r="M94" s="146"/>
      <c r="N94" s="74"/>
      <c r="O94" s="74"/>
      <c r="P94" s="74"/>
      <c r="Q94" s="74" t="str">
        <f t="shared" si="35"/>
        <v/>
      </c>
      <c r="R94" s="75"/>
      <c r="S94" s="75"/>
      <c r="T94" s="75"/>
      <c r="U94" s="75"/>
      <c r="V94" s="76"/>
      <c r="W94" s="76"/>
      <c r="X94" s="76"/>
      <c r="Y94" s="76"/>
      <c r="Z94" s="76"/>
      <c r="AA94" s="62"/>
    </row>
    <row r="95" spans="1:27" ht="17.25" customHeight="1">
      <c r="A95" s="73" t="str">
        <f>IF(K95="","",$I$6&amp;"_"&amp;ROW()-22-COUNTBLANK($K$23:K95))</f>
        <v/>
      </c>
      <c r="B95" s="165" t="s">
        <v>340</v>
      </c>
      <c r="C95" s="145"/>
      <c r="D95" s="145"/>
      <c r="E95" s="145"/>
      <c r="F95" s="145"/>
      <c r="G95" s="145"/>
      <c r="H95" s="145"/>
      <c r="I95" s="145"/>
      <c r="J95" s="145"/>
      <c r="K95" s="145"/>
      <c r="L95" s="145"/>
      <c r="M95" s="146"/>
      <c r="N95" s="79"/>
      <c r="O95" s="79"/>
      <c r="P95" s="79"/>
      <c r="Q95" s="79"/>
      <c r="R95" s="79"/>
      <c r="S95" s="79"/>
      <c r="T95" s="79"/>
      <c r="U95" s="79"/>
      <c r="V95" s="79"/>
      <c r="W95" s="79"/>
      <c r="X95" s="79"/>
      <c r="Y95" s="79"/>
      <c r="Z95" s="79"/>
      <c r="AA95" s="59"/>
    </row>
    <row r="96" spans="1:27" ht="116.25" customHeight="1">
      <c r="A96" s="73" t="str">
        <f>IF(K96="","",$I$6&amp;"_"&amp;ROW()-22-COUNTBLANK($K$23:K96))</f>
        <v>kouji_58</v>
      </c>
      <c r="B96" s="110" t="s">
        <v>207</v>
      </c>
      <c r="C96" s="88"/>
      <c r="D96" s="81"/>
      <c r="E96" s="141" t="s">
        <v>341</v>
      </c>
      <c r="F96" s="142"/>
      <c r="G96" s="143"/>
      <c r="H96" s="144" t="s">
        <v>408</v>
      </c>
      <c r="I96" s="145"/>
      <c r="J96" s="146"/>
      <c r="K96" s="147" t="s">
        <v>356</v>
      </c>
      <c r="L96" s="145"/>
      <c r="M96" s="146"/>
      <c r="N96" s="74"/>
      <c r="O96" s="74"/>
      <c r="P96" s="74"/>
      <c r="Q96" s="74" t="str">
        <f t="shared" ref="Q96:Q102" si="38">IF(P96&lt;&gt;"",P96,IF(O96&lt;&gt;"",O96,IF(N96&lt;&gt;"",N96,"")))</f>
        <v/>
      </c>
      <c r="R96" s="75"/>
      <c r="S96" s="77"/>
      <c r="T96" s="77"/>
      <c r="U96" s="78" t="str">
        <f t="shared" ref="U96" si="39">IF(T96&lt;&gt;"",T96,IF(S96&lt;&gt;"",S96,IF(R96&lt;&gt;"",R96,"")))</f>
        <v/>
      </c>
      <c r="V96" s="78" t="str">
        <f t="shared" ref="V96" si="40">IF(U96&lt;&gt;"",U96,IF(Q96&lt;&gt;"",Q96,""))</f>
        <v/>
      </c>
      <c r="W96" s="77"/>
      <c r="X96" s="77"/>
      <c r="Y96" s="77"/>
      <c r="Z96" s="77"/>
      <c r="AA96" s="59"/>
    </row>
    <row r="97" spans="1:27" ht="84" customHeight="1">
      <c r="A97" s="73" t="str">
        <f>IF(K97="","",$I$6&amp;"_"&amp;ROW()-22-COUNTBLANK($K$23:K97))</f>
        <v>kouji_59</v>
      </c>
      <c r="B97" s="110" t="s">
        <v>210</v>
      </c>
      <c r="C97" s="88"/>
      <c r="D97" s="81"/>
      <c r="E97" s="141" t="s">
        <v>343</v>
      </c>
      <c r="F97" s="142"/>
      <c r="G97" s="143"/>
      <c r="H97" s="144" t="s">
        <v>402</v>
      </c>
      <c r="I97" s="145"/>
      <c r="J97" s="146"/>
      <c r="K97" s="116" t="s">
        <v>396</v>
      </c>
      <c r="L97" s="88"/>
      <c r="M97" s="81"/>
      <c r="N97" s="74"/>
      <c r="O97" s="74"/>
      <c r="P97" s="74"/>
      <c r="Q97" s="74" t="str">
        <f t="shared" si="38"/>
        <v/>
      </c>
      <c r="R97" s="75"/>
      <c r="S97" s="75"/>
      <c r="T97" s="75"/>
      <c r="U97" s="75"/>
      <c r="V97" s="76"/>
      <c r="W97" s="76"/>
      <c r="X97" s="76"/>
      <c r="Y97" s="76"/>
      <c r="Z97" s="76"/>
      <c r="AA97" s="62"/>
    </row>
    <row r="98" spans="1:27" ht="79.5" customHeight="1">
      <c r="A98" s="73" t="str">
        <f>IF(K98="","",$I$6&amp;"_"&amp;ROW()-22-COUNTBLANK($K$23:K98))</f>
        <v>kouji_60</v>
      </c>
      <c r="B98" s="110" t="s">
        <v>213</v>
      </c>
      <c r="C98" s="88"/>
      <c r="D98" s="81"/>
      <c r="E98" s="141" t="s">
        <v>345</v>
      </c>
      <c r="F98" s="142"/>
      <c r="G98" s="143"/>
      <c r="H98" s="144" t="s">
        <v>407</v>
      </c>
      <c r="I98" s="145"/>
      <c r="J98" s="146"/>
      <c r="K98" s="116" t="s">
        <v>396</v>
      </c>
      <c r="L98" s="88"/>
      <c r="M98" s="81"/>
      <c r="N98" s="74"/>
      <c r="O98" s="74"/>
      <c r="P98" s="74"/>
      <c r="Q98" s="74" t="str">
        <f t="shared" si="38"/>
        <v/>
      </c>
      <c r="R98" s="75"/>
      <c r="S98" s="75"/>
      <c r="T98" s="75"/>
      <c r="U98" s="75"/>
      <c r="V98" s="76"/>
      <c r="W98" s="76"/>
      <c r="X98" s="76"/>
      <c r="Y98" s="76"/>
      <c r="Z98" s="76"/>
      <c r="AA98" s="62"/>
    </row>
    <row r="99" spans="1:27" ht="108" customHeight="1">
      <c r="A99" s="73" t="str">
        <f>IF(K99="","",$I$6&amp;"_"&amp;ROW()-22-COUNTBLANK($K$23:K99))</f>
        <v>kouji_61</v>
      </c>
      <c r="B99" s="110" t="s">
        <v>217</v>
      </c>
      <c r="C99" s="88"/>
      <c r="D99" s="81"/>
      <c r="E99" s="141" t="s">
        <v>347</v>
      </c>
      <c r="F99" s="142"/>
      <c r="G99" s="143"/>
      <c r="H99" s="144" t="s">
        <v>406</v>
      </c>
      <c r="I99" s="145"/>
      <c r="J99" s="146"/>
      <c r="K99" s="116" t="s">
        <v>357</v>
      </c>
      <c r="L99" s="88"/>
      <c r="M99" s="81"/>
      <c r="N99" s="74"/>
      <c r="O99" s="74"/>
      <c r="P99" s="74"/>
      <c r="Q99" s="74" t="str">
        <f t="shared" si="38"/>
        <v/>
      </c>
      <c r="R99" s="75"/>
      <c r="S99" s="75"/>
      <c r="T99" s="75"/>
      <c r="U99" s="75"/>
      <c r="V99" s="76"/>
      <c r="W99" s="76"/>
      <c r="X99" s="76"/>
      <c r="Y99" s="76"/>
      <c r="Z99" s="76"/>
      <c r="AA99" s="62"/>
    </row>
    <row r="100" spans="1:27" ht="79.5" customHeight="1">
      <c r="A100" s="73" t="str">
        <f>IF(K100="","",$I$6&amp;"_"&amp;ROW()-22-COUNTBLANK($K$23:K100))</f>
        <v>kouji_62</v>
      </c>
      <c r="B100" s="110" t="s">
        <v>221</v>
      </c>
      <c r="C100" s="88"/>
      <c r="D100" s="81"/>
      <c r="E100" s="141" t="s">
        <v>349</v>
      </c>
      <c r="F100" s="142"/>
      <c r="G100" s="143"/>
      <c r="H100" s="144" t="s">
        <v>405</v>
      </c>
      <c r="I100" s="145"/>
      <c r="J100" s="146"/>
      <c r="K100" s="116" t="s">
        <v>399</v>
      </c>
      <c r="L100" s="88"/>
      <c r="M100" s="81"/>
      <c r="N100" s="74"/>
      <c r="O100" s="74"/>
      <c r="P100" s="74"/>
      <c r="Q100" s="74" t="str">
        <f t="shared" si="38"/>
        <v/>
      </c>
      <c r="R100" s="75"/>
      <c r="S100" s="75"/>
      <c r="T100" s="75"/>
      <c r="U100" s="75"/>
      <c r="V100" s="76"/>
      <c r="W100" s="76"/>
      <c r="X100" s="76"/>
      <c r="Y100" s="76"/>
      <c r="Z100" s="76"/>
      <c r="AA100" s="62"/>
    </row>
    <row r="101" spans="1:27" ht="108" customHeight="1">
      <c r="A101" s="73" t="str">
        <f>IF(K101="","",$I$6&amp;"_"&amp;ROW()-22-COUNTBLANK($K$23:K101))</f>
        <v>kouji_63</v>
      </c>
      <c r="B101" s="110" t="s">
        <v>224</v>
      </c>
      <c r="C101" s="88"/>
      <c r="D101" s="81"/>
      <c r="E101" s="141" t="s">
        <v>352</v>
      </c>
      <c r="F101" s="142"/>
      <c r="G101" s="143"/>
      <c r="H101" s="144" t="s">
        <v>404</v>
      </c>
      <c r="I101" s="145"/>
      <c r="J101" s="146"/>
      <c r="K101" s="116" t="s">
        <v>400</v>
      </c>
      <c r="L101" s="88"/>
      <c r="M101" s="81"/>
      <c r="N101" s="74"/>
      <c r="O101" s="74"/>
      <c r="P101" s="74"/>
      <c r="Q101" s="74" t="str">
        <f t="shared" si="38"/>
        <v/>
      </c>
      <c r="R101" s="75"/>
      <c r="S101" s="75"/>
      <c r="T101" s="75"/>
      <c r="U101" s="75"/>
      <c r="V101" s="76"/>
      <c r="W101" s="76"/>
      <c r="X101" s="76"/>
      <c r="Y101" s="76"/>
      <c r="Z101" s="76"/>
      <c r="AA101" s="62"/>
    </row>
    <row r="102" spans="1:27" ht="79.5" customHeight="1">
      <c r="A102" s="73" t="str">
        <f>IF(K102="","",$I$6&amp;"_"&amp;ROW()-22-COUNTBLANK($K$23:K102))</f>
        <v>kouji_64</v>
      </c>
      <c r="B102" s="110" t="s">
        <v>355</v>
      </c>
      <c r="C102" s="88"/>
      <c r="D102" s="81"/>
      <c r="E102" s="141" t="s">
        <v>343</v>
      </c>
      <c r="F102" s="142"/>
      <c r="G102" s="143"/>
      <c r="H102" s="144" t="s">
        <v>402</v>
      </c>
      <c r="I102" s="145"/>
      <c r="J102" s="146"/>
      <c r="K102" s="147" t="s">
        <v>399</v>
      </c>
      <c r="L102" s="145"/>
      <c r="M102" s="146"/>
      <c r="N102" s="74"/>
      <c r="O102" s="74"/>
      <c r="P102" s="74"/>
      <c r="Q102" s="74" t="str">
        <f t="shared" si="38"/>
        <v/>
      </c>
      <c r="R102" s="75"/>
      <c r="S102" s="75"/>
      <c r="T102" s="75"/>
      <c r="U102" s="75"/>
      <c r="V102" s="76"/>
      <c r="W102" s="76"/>
      <c r="X102" s="76"/>
      <c r="Y102" s="76"/>
      <c r="Z102" s="76"/>
      <c r="AA102" s="62"/>
    </row>
    <row r="103" spans="1:27" ht="17.25" customHeight="1">
      <c r="A103" s="73" t="str">
        <f>IF(K103="","",$I$6&amp;"_"&amp;ROW()-22-COUNTBLANK($K$23:K103))</f>
        <v/>
      </c>
      <c r="B103" s="165" t="s">
        <v>358</v>
      </c>
      <c r="C103" s="145"/>
      <c r="D103" s="145"/>
      <c r="E103" s="145"/>
      <c r="F103" s="145"/>
      <c r="G103" s="145"/>
      <c r="H103" s="145"/>
      <c r="I103" s="145"/>
      <c r="J103" s="145"/>
      <c r="K103" s="145"/>
      <c r="L103" s="145"/>
      <c r="M103" s="146"/>
      <c r="N103" s="79"/>
      <c r="O103" s="79"/>
      <c r="P103" s="79"/>
      <c r="Q103" s="79"/>
      <c r="R103" s="79"/>
      <c r="S103" s="79"/>
      <c r="T103" s="79"/>
      <c r="U103" s="79"/>
      <c r="V103" s="79"/>
      <c r="W103" s="79"/>
      <c r="X103" s="79"/>
      <c r="Y103" s="79"/>
      <c r="Z103" s="79"/>
      <c r="AA103" s="59"/>
    </row>
    <row r="104" spans="1:27" ht="84" customHeight="1">
      <c r="A104" s="73" t="str">
        <f>IF(K104="","",$I$6&amp;"_"&amp;ROW()-22-COUNTBLANK($K$23:K104))</f>
        <v>kouji_65</v>
      </c>
      <c r="B104" s="166" t="s">
        <v>207</v>
      </c>
      <c r="C104" s="145"/>
      <c r="D104" s="146"/>
      <c r="E104" s="141" t="s">
        <v>360</v>
      </c>
      <c r="F104" s="142"/>
      <c r="G104" s="143"/>
      <c r="H104" s="144"/>
      <c r="I104" s="145"/>
      <c r="J104" s="146"/>
      <c r="K104" s="147" t="s">
        <v>460</v>
      </c>
      <c r="L104" s="145"/>
      <c r="M104" s="146"/>
      <c r="N104" s="74"/>
      <c r="O104" s="74"/>
      <c r="P104" s="74"/>
      <c r="Q104" s="74" t="str">
        <f>IF(P104&lt;&gt;"",P104,IF(O104&lt;&gt;"",O104,IF(N104&lt;&gt;"",N104,"")))</f>
        <v/>
      </c>
      <c r="R104" s="75"/>
      <c r="S104" s="75"/>
      <c r="T104" s="75"/>
      <c r="U104" s="75"/>
      <c r="V104" s="76"/>
      <c r="W104" s="76"/>
      <c r="X104" s="76"/>
      <c r="Y104" s="76"/>
      <c r="Z104" s="76"/>
      <c r="AA104" s="62"/>
    </row>
    <row r="105" spans="1:27" ht="74.25" customHeight="1">
      <c r="A105" s="73" t="str">
        <f>IF(K105="","",$I$6&amp;"_"&amp;ROW()-22-COUNTBLANK($K$23:K105))</f>
        <v>kouji_66</v>
      </c>
      <c r="B105" s="166" t="s">
        <v>364</v>
      </c>
      <c r="C105" s="145"/>
      <c r="D105" s="146"/>
      <c r="E105" s="141" t="s">
        <v>365</v>
      </c>
      <c r="F105" s="142"/>
      <c r="G105" s="143"/>
      <c r="H105" s="144"/>
      <c r="I105" s="145"/>
      <c r="J105" s="146"/>
      <c r="K105" s="147" t="s">
        <v>461</v>
      </c>
      <c r="L105" s="145"/>
      <c r="M105" s="146"/>
      <c r="N105" s="74"/>
      <c r="O105" s="74"/>
      <c r="P105" s="74"/>
      <c r="Q105" s="74" t="str">
        <f t="shared" ref="Q105:Q108" si="41">IF(P105&lt;&gt;"",P105,IF(O105&lt;&gt;"",O105,IF(N105&lt;&gt;"",N105,"")))</f>
        <v/>
      </c>
      <c r="R105" s="77"/>
      <c r="S105" s="77"/>
      <c r="T105" s="77"/>
      <c r="U105" s="78" t="str">
        <f t="shared" ref="U105:U107" si="42">IF(T105&lt;&gt;"",T105,IF(S105&lt;&gt;"",S105,IF(R105&lt;&gt;"",R105,"")))</f>
        <v/>
      </c>
      <c r="V105" s="78" t="str">
        <f t="shared" ref="V105:V107" si="43">IF(U105&lt;&gt;"",U105,IF(Q105&lt;&gt;"",Q105,""))</f>
        <v/>
      </c>
      <c r="W105" s="77"/>
      <c r="X105" s="77"/>
      <c r="Y105" s="77"/>
      <c r="Z105" s="77"/>
      <c r="AA105" s="59"/>
    </row>
    <row r="106" spans="1:27" ht="86.25" customHeight="1">
      <c r="A106" s="73" t="str">
        <f>IF(K106="","",$I$6&amp;"_"&amp;ROW()-22-COUNTBLANK($K$23:K106))</f>
        <v>kouji_67</v>
      </c>
      <c r="B106" s="166" t="s">
        <v>366</v>
      </c>
      <c r="C106" s="145"/>
      <c r="D106" s="146"/>
      <c r="E106" s="141" t="s">
        <v>367</v>
      </c>
      <c r="F106" s="142"/>
      <c r="G106" s="143"/>
      <c r="H106" s="144"/>
      <c r="I106" s="145"/>
      <c r="J106" s="146"/>
      <c r="K106" s="147" t="s">
        <v>401</v>
      </c>
      <c r="L106" s="145"/>
      <c r="M106" s="146"/>
      <c r="N106" s="74"/>
      <c r="O106" s="74"/>
      <c r="P106" s="74"/>
      <c r="Q106" s="74" t="str">
        <f t="shared" si="41"/>
        <v/>
      </c>
      <c r="R106" s="77"/>
      <c r="S106" s="77"/>
      <c r="T106" s="77"/>
      <c r="U106" s="78" t="str">
        <f t="shared" si="42"/>
        <v/>
      </c>
      <c r="V106" s="78" t="str">
        <f t="shared" si="43"/>
        <v/>
      </c>
      <c r="W106" s="77"/>
      <c r="X106" s="77"/>
      <c r="Y106" s="77"/>
      <c r="Z106" s="77"/>
      <c r="AA106" s="59"/>
    </row>
    <row r="107" spans="1:27" ht="74.25" customHeight="1">
      <c r="A107" s="73" t="str">
        <f>IF(K107="","",$I$6&amp;"_"&amp;ROW()-22-COUNTBLANK($K$23:K107))</f>
        <v>kouji_68</v>
      </c>
      <c r="B107" s="166" t="s">
        <v>361</v>
      </c>
      <c r="C107" s="145"/>
      <c r="D107" s="146"/>
      <c r="E107" s="141" t="s">
        <v>368</v>
      </c>
      <c r="F107" s="142"/>
      <c r="G107" s="143"/>
      <c r="H107" s="167" t="s">
        <v>369</v>
      </c>
      <c r="I107" s="145"/>
      <c r="J107" s="146"/>
      <c r="K107" s="147" t="s">
        <v>462</v>
      </c>
      <c r="L107" s="145"/>
      <c r="M107" s="146"/>
      <c r="N107" s="74"/>
      <c r="O107" s="74"/>
      <c r="P107" s="74"/>
      <c r="Q107" s="74" t="str">
        <f t="shared" si="41"/>
        <v/>
      </c>
      <c r="R107" s="77"/>
      <c r="S107" s="77"/>
      <c r="T107" s="77"/>
      <c r="U107" s="78" t="str">
        <f t="shared" si="42"/>
        <v/>
      </c>
      <c r="V107" s="78" t="str">
        <f t="shared" si="43"/>
        <v/>
      </c>
      <c r="W107" s="77"/>
      <c r="X107" s="77"/>
      <c r="Y107" s="77"/>
      <c r="Z107" s="77"/>
      <c r="AA107" s="59"/>
    </row>
    <row r="108" spans="1:27" ht="72.75" customHeight="1">
      <c r="A108" s="73" t="str">
        <f>IF(K108="","",$I$6&amp;"_"&amp;ROW()-22-COUNTBLANK($K$23:K108))</f>
        <v>kouji_69</v>
      </c>
      <c r="B108" s="166" t="s">
        <v>362</v>
      </c>
      <c r="C108" s="145"/>
      <c r="D108" s="146"/>
      <c r="E108" s="141" t="s">
        <v>370</v>
      </c>
      <c r="F108" s="142"/>
      <c r="G108" s="143"/>
      <c r="H108" s="144" t="s">
        <v>363</v>
      </c>
      <c r="I108" s="145"/>
      <c r="J108" s="146"/>
      <c r="K108" s="147" t="s">
        <v>401</v>
      </c>
      <c r="L108" s="145"/>
      <c r="M108" s="146"/>
      <c r="N108" s="74"/>
      <c r="O108" s="74"/>
      <c r="P108" s="74"/>
      <c r="Q108" s="74" t="str">
        <f t="shared" si="41"/>
        <v/>
      </c>
      <c r="R108" s="75"/>
      <c r="S108" s="75"/>
      <c r="T108" s="75"/>
      <c r="U108" s="75"/>
      <c r="V108" s="76"/>
      <c r="W108" s="76"/>
      <c r="X108" s="76"/>
      <c r="Y108" s="76"/>
      <c r="Z108" s="76"/>
      <c r="AA108" s="62"/>
    </row>
    <row r="109" spans="1:27" ht="17.25" customHeight="1">
      <c r="A109" s="73" t="str">
        <f>IF(K109="","",$I$6&amp;"_"&amp;ROW()-22-COUNTBLANK($K$23:K109))</f>
        <v/>
      </c>
      <c r="B109" s="165" t="s">
        <v>371</v>
      </c>
      <c r="C109" s="145"/>
      <c r="D109" s="145"/>
      <c r="E109" s="145"/>
      <c r="F109" s="145"/>
      <c r="G109" s="145"/>
      <c r="H109" s="145"/>
      <c r="I109" s="145"/>
      <c r="J109" s="145"/>
      <c r="K109" s="145"/>
      <c r="L109" s="145"/>
      <c r="M109" s="146"/>
      <c r="N109" s="79"/>
      <c r="O109" s="79"/>
      <c r="P109" s="79"/>
      <c r="Q109" s="79"/>
      <c r="R109" s="79"/>
      <c r="S109" s="79"/>
      <c r="T109" s="79"/>
      <c r="U109" s="79"/>
      <c r="V109" s="79"/>
      <c r="W109" s="79"/>
      <c r="X109" s="79"/>
      <c r="Y109" s="79"/>
      <c r="Z109" s="79"/>
      <c r="AA109" s="59"/>
    </row>
    <row r="110" spans="1:27" ht="84" customHeight="1">
      <c r="A110" s="73" t="str">
        <f>IF(K110="","",$I$6&amp;"_"&amp;ROW()-22-COUNTBLANK($K$23:K110))</f>
        <v>kouji_70</v>
      </c>
      <c r="B110" s="166" t="s">
        <v>207</v>
      </c>
      <c r="C110" s="145"/>
      <c r="D110" s="146"/>
      <c r="E110" s="141" t="s">
        <v>373</v>
      </c>
      <c r="F110" s="142"/>
      <c r="G110" s="143"/>
      <c r="H110" s="144"/>
      <c r="I110" s="145"/>
      <c r="J110" s="146"/>
      <c r="K110" s="147" t="s">
        <v>377</v>
      </c>
      <c r="L110" s="145"/>
      <c r="M110" s="146"/>
      <c r="N110" s="74"/>
      <c r="O110" s="74"/>
      <c r="P110" s="74"/>
      <c r="Q110" s="74" t="str">
        <f>IF(P110&lt;&gt;"",P110,IF(O110&lt;&gt;"",O110,IF(N110&lt;&gt;"",N110,"")))</f>
        <v/>
      </c>
      <c r="R110" s="75"/>
      <c r="S110" s="75"/>
      <c r="T110" s="75"/>
      <c r="U110" s="75"/>
      <c r="V110" s="76"/>
      <c r="W110" s="76"/>
      <c r="X110" s="76"/>
      <c r="Y110" s="76"/>
      <c r="Z110" s="76"/>
      <c r="AA110" s="62"/>
    </row>
    <row r="111" spans="1:27" ht="86.25" customHeight="1">
      <c r="A111" s="73" t="str">
        <f>IF(K111="","",$I$6&amp;"_"&amp;ROW()-22-COUNTBLANK($K$23:K111))</f>
        <v>kouji_71</v>
      </c>
      <c r="B111" s="166" t="s">
        <v>372</v>
      </c>
      <c r="C111" s="145"/>
      <c r="D111" s="146"/>
      <c r="E111" s="141" t="s">
        <v>376</v>
      </c>
      <c r="F111" s="142"/>
      <c r="G111" s="143"/>
      <c r="H111" s="144"/>
      <c r="I111" s="145"/>
      <c r="J111" s="146"/>
      <c r="K111" s="147" t="s">
        <v>401</v>
      </c>
      <c r="L111" s="145"/>
      <c r="M111" s="146"/>
      <c r="N111" s="74"/>
      <c r="O111" s="74"/>
      <c r="P111" s="74"/>
      <c r="Q111" s="74" t="str">
        <f t="shared" ref="Q111:Q112" si="44">IF(P111&lt;&gt;"",P111,IF(O111&lt;&gt;"",O111,IF(N111&lt;&gt;"",N111,"")))</f>
        <v/>
      </c>
      <c r="R111" s="77"/>
      <c r="S111" s="77"/>
      <c r="T111" s="77"/>
      <c r="U111" s="78" t="str">
        <f t="shared" ref="U111:U112" si="45">IF(T111&lt;&gt;"",T111,IF(S111&lt;&gt;"",S111,IF(R111&lt;&gt;"",R111,"")))</f>
        <v/>
      </c>
      <c r="V111" s="78" t="str">
        <f t="shared" ref="V111:V112" si="46">IF(U111&lt;&gt;"",U111,IF(Q111&lt;&gt;"",Q111,""))</f>
        <v/>
      </c>
      <c r="W111" s="77"/>
      <c r="X111" s="77"/>
      <c r="Y111" s="77"/>
      <c r="Z111" s="77"/>
      <c r="AA111" s="59"/>
    </row>
    <row r="112" spans="1:27" ht="74.25" customHeight="1">
      <c r="A112" s="73" t="str">
        <f>IF(K112="","",$I$6&amp;"_"&amp;ROW()-22-COUNTBLANK($K$23:K112))</f>
        <v>kouji_72</v>
      </c>
      <c r="B112" s="166" t="s">
        <v>379</v>
      </c>
      <c r="C112" s="145"/>
      <c r="D112" s="146"/>
      <c r="E112" s="141" t="s">
        <v>374</v>
      </c>
      <c r="F112" s="142"/>
      <c r="G112" s="143"/>
      <c r="H112" s="167" t="s">
        <v>380</v>
      </c>
      <c r="I112" s="145"/>
      <c r="J112" s="146"/>
      <c r="K112" s="147" t="s">
        <v>381</v>
      </c>
      <c r="L112" s="145"/>
      <c r="M112" s="146"/>
      <c r="N112" s="74"/>
      <c r="O112" s="74"/>
      <c r="P112" s="74"/>
      <c r="Q112" s="74" t="str">
        <f t="shared" si="44"/>
        <v/>
      </c>
      <c r="R112" s="77"/>
      <c r="S112" s="77"/>
      <c r="T112" s="77"/>
      <c r="U112" s="78" t="str">
        <f t="shared" si="45"/>
        <v/>
      </c>
      <c r="V112" s="78" t="str">
        <f t="shared" si="46"/>
        <v/>
      </c>
      <c r="W112" s="77"/>
      <c r="X112" s="77"/>
      <c r="Y112" s="77"/>
      <c r="Z112" s="77"/>
      <c r="AA112" s="59"/>
    </row>
    <row r="113" spans="1:27" ht="17.25" customHeight="1">
      <c r="A113" s="73" t="str">
        <f>IF(K113="","",$I$6&amp;"_"&amp;ROW()-22-COUNTBLANK($K$23:K113))</f>
        <v/>
      </c>
      <c r="B113" s="165" t="s">
        <v>382</v>
      </c>
      <c r="C113" s="145"/>
      <c r="D113" s="145"/>
      <c r="E113" s="145"/>
      <c r="F113" s="145"/>
      <c r="G113" s="145"/>
      <c r="H113" s="145"/>
      <c r="I113" s="145"/>
      <c r="J113" s="145"/>
      <c r="K113" s="145"/>
      <c r="L113" s="145"/>
      <c r="M113" s="146"/>
      <c r="N113" s="79"/>
      <c r="O113" s="79"/>
      <c r="P113" s="79"/>
      <c r="Q113" s="79"/>
      <c r="R113" s="79"/>
      <c r="S113" s="79"/>
      <c r="T113" s="79"/>
      <c r="U113" s="79"/>
      <c r="V113" s="79"/>
      <c r="W113" s="79"/>
      <c r="X113" s="79"/>
      <c r="Y113" s="79"/>
      <c r="Z113" s="79"/>
      <c r="AA113" s="59"/>
    </row>
    <row r="114" spans="1:27" ht="84" customHeight="1">
      <c r="A114" s="73" t="str">
        <f>IF(K114="","",$I$6&amp;"_"&amp;ROW()-22-COUNTBLANK($K$23:K114))</f>
        <v>kouji_73</v>
      </c>
      <c r="B114" s="166" t="s">
        <v>207</v>
      </c>
      <c r="C114" s="145"/>
      <c r="D114" s="146"/>
      <c r="E114" s="141" t="s">
        <v>383</v>
      </c>
      <c r="F114" s="142"/>
      <c r="G114" s="143"/>
      <c r="H114" s="144"/>
      <c r="I114" s="145"/>
      <c r="J114" s="146"/>
      <c r="K114" s="147" t="s">
        <v>384</v>
      </c>
      <c r="L114" s="145"/>
      <c r="M114" s="146"/>
      <c r="N114" s="74"/>
      <c r="O114" s="74"/>
      <c r="P114" s="74"/>
      <c r="Q114" s="74" t="str">
        <f>IF(P114&lt;&gt;"",P114,IF(O114&lt;&gt;"",O114,IF(N114&lt;&gt;"",N114,"")))</f>
        <v/>
      </c>
      <c r="R114" s="75"/>
      <c r="S114" s="75"/>
      <c r="T114" s="75"/>
      <c r="U114" s="75"/>
      <c r="V114" s="76"/>
      <c r="W114" s="76"/>
      <c r="X114" s="76"/>
      <c r="Y114" s="76"/>
      <c r="Z114" s="76"/>
      <c r="AA114" s="62"/>
    </row>
    <row r="115" spans="1:27" ht="86.25" customHeight="1">
      <c r="A115" s="73" t="str">
        <f>IF(K115="","",$I$6&amp;"_"&amp;ROW()-22-COUNTBLANK($K$23:K115))</f>
        <v>kouji_74</v>
      </c>
      <c r="B115" s="166" t="s">
        <v>372</v>
      </c>
      <c r="C115" s="145"/>
      <c r="D115" s="146"/>
      <c r="E115" s="141" t="s">
        <v>385</v>
      </c>
      <c r="F115" s="142"/>
      <c r="G115" s="143"/>
      <c r="H115" s="144"/>
      <c r="I115" s="145"/>
      <c r="J115" s="146"/>
      <c r="K115" s="147" t="s">
        <v>401</v>
      </c>
      <c r="L115" s="145"/>
      <c r="M115" s="146"/>
      <c r="N115" s="74"/>
      <c r="O115" s="74"/>
      <c r="P115" s="74"/>
      <c r="Q115" s="74" t="str">
        <f t="shared" ref="Q115:Q117" si="47">IF(P115&lt;&gt;"",P115,IF(O115&lt;&gt;"",O115,IF(N115&lt;&gt;"",N115,"")))</f>
        <v/>
      </c>
      <c r="R115" s="77"/>
      <c r="S115" s="77"/>
      <c r="T115" s="77"/>
      <c r="U115" s="78" t="str">
        <f t="shared" ref="U115:U116" si="48">IF(T115&lt;&gt;"",T115,IF(S115&lt;&gt;"",S115,IF(R115&lt;&gt;"",R115,"")))</f>
        <v/>
      </c>
      <c r="V115" s="78" t="str">
        <f t="shared" ref="V115:V116" si="49">IF(U115&lt;&gt;"",U115,IF(Q115&lt;&gt;"",Q115,""))</f>
        <v/>
      </c>
      <c r="W115" s="77"/>
      <c r="X115" s="77"/>
      <c r="Y115" s="77"/>
      <c r="Z115" s="77"/>
      <c r="AA115" s="59"/>
    </row>
    <row r="116" spans="1:27" ht="74.25" customHeight="1">
      <c r="A116" s="73" t="str">
        <f>IF(K116="","",$I$6&amp;"_"&amp;ROW()-22-COUNTBLANK($K$23:K116))</f>
        <v>kouji_75</v>
      </c>
      <c r="B116" s="166" t="s">
        <v>379</v>
      </c>
      <c r="C116" s="145"/>
      <c r="D116" s="146"/>
      <c r="E116" s="141" t="s">
        <v>386</v>
      </c>
      <c r="F116" s="142"/>
      <c r="G116" s="143"/>
      <c r="H116" s="167" t="s">
        <v>380</v>
      </c>
      <c r="I116" s="145"/>
      <c r="J116" s="146"/>
      <c r="K116" s="147" t="s">
        <v>387</v>
      </c>
      <c r="L116" s="145"/>
      <c r="M116" s="146"/>
      <c r="N116" s="74"/>
      <c r="O116" s="74"/>
      <c r="P116" s="74"/>
      <c r="Q116" s="74" t="str">
        <f t="shared" si="47"/>
        <v/>
      </c>
      <c r="R116" s="77"/>
      <c r="S116" s="77"/>
      <c r="T116" s="77"/>
      <c r="U116" s="78" t="str">
        <f t="shared" si="48"/>
        <v/>
      </c>
      <c r="V116" s="78" t="str">
        <f t="shared" si="49"/>
        <v/>
      </c>
      <c r="W116" s="77"/>
      <c r="X116" s="77"/>
      <c r="Y116" s="77"/>
      <c r="Z116" s="77"/>
      <c r="AA116" s="59"/>
    </row>
    <row r="117" spans="1:27" ht="97.5" customHeight="1">
      <c r="A117" s="73" t="str">
        <f>IF(K117="","",$I$6&amp;"_"&amp;ROW()-22-COUNTBLANK($K$23:K117))</f>
        <v>kouji_76</v>
      </c>
      <c r="B117" s="110" t="s">
        <v>295</v>
      </c>
      <c r="C117" s="88"/>
      <c r="D117" s="81"/>
      <c r="E117" s="133" t="s">
        <v>403</v>
      </c>
      <c r="F117" s="134"/>
      <c r="G117" s="135"/>
      <c r="H117" s="144" t="s">
        <v>402</v>
      </c>
      <c r="I117" s="145"/>
      <c r="J117" s="146"/>
      <c r="K117" s="147" t="s">
        <v>298</v>
      </c>
      <c r="L117" s="145"/>
      <c r="M117" s="146"/>
      <c r="N117" s="16"/>
      <c r="O117" s="16"/>
      <c r="P117" s="16"/>
      <c r="Q117" s="16" t="str">
        <f t="shared" si="47"/>
        <v/>
      </c>
      <c r="R117" s="21"/>
      <c r="S117" s="21"/>
      <c r="T117" s="21"/>
      <c r="U117" s="21"/>
      <c r="V117" s="62"/>
      <c r="W117" s="62"/>
      <c r="X117" s="62"/>
      <c r="Y117" s="62"/>
      <c r="Z117" s="62"/>
      <c r="AA117" s="62"/>
    </row>
    <row r="118" spans="1:27" ht="249" customHeight="1">
      <c r="A118" s="73" t="str">
        <f>IF(K118="","",$I$6&amp;"_"&amp;ROW()-22-COUNTBLANK($K$23:K118))</f>
        <v/>
      </c>
      <c r="B118" s="136" t="s">
        <v>313</v>
      </c>
      <c r="C118" s="137"/>
      <c r="D118" s="137"/>
      <c r="E118" s="137"/>
      <c r="F118" s="137"/>
      <c r="G118" s="137"/>
      <c r="H118" s="137"/>
      <c r="I118" s="137"/>
      <c r="J118" s="137"/>
      <c r="K118" s="137"/>
      <c r="L118" s="137"/>
      <c r="M118" s="138"/>
      <c r="N118" s="63"/>
      <c r="O118" s="63"/>
      <c r="P118" s="63"/>
      <c r="Q118" s="63"/>
      <c r="R118" s="63"/>
      <c r="S118" s="63"/>
      <c r="T118" s="63"/>
      <c r="U118" s="63"/>
      <c r="V118" s="70"/>
      <c r="W118" s="70"/>
      <c r="X118" s="70"/>
      <c r="Y118" s="70"/>
      <c r="Z118" s="70"/>
      <c r="AA118" s="61"/>
    </row>
    <row r="119" spans="1:27" ht="22.5" customHeight="1">
      <c r="A119" s="73" t="str">
        <f>IF(K119="","",$I$6&amp;"_"&amp;ROW()-22-COUNTBLANK($K$23:K119))</f>
        <v/>
      </c>
      <c r="B119" s="171" t="s">
        <v>314</v>
      </c>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72"/>
      <c r="AA119" s="28"/>
    </row>
    <row r="120" spans="1:27" ht="17.25" customHeight="1">
      <c r="A120" s="73" t="str">
        <f>IF(K120="","",$I$6&amp;"_"&amp;ROW()-22-COUNTBLANK($K$23:K120))</f>
        <v/>
      </c>
      <c r="B120" s="173" t="s">
        <v>228</v>
      </c>
      <c r="C120" s="174"/>
      <c r="D120" s="174"/>
      <c r="E120" s="174"/>
      <c r="F120" s="174"/>
      <c r="G120" s="174"/>
      <c r="H120" s="174"/>
      <c r="I120" s="174"/>
      <c r="J120" s="174"/>
      <c r="K120" s="174"/>
      <c r="L120" s="174"/>
      <c r="M120" s="175"/>
      <c r="N120" s="79"/>
      <c r="O120" s="79"/>
      <c r="P120" s="79"/>
      <c r="Q120" s="79"/>
      <c r="R120" s="79"/>
      <c r="S120" s="79"/>
      <c r="T120" s="79"/>
      <c r="U120" s="79"/>
      <c r="V120" s="79"/>
      <c r="W120" s="79"/>
      <c r="X120" s="79"/>
      <c r="Y120" s="79"/>
      <c r="Z120" s="79"/>
      <c r="AA120" s="59"/>
    </row>
    <row r="121" spans="1:27" ht="109.5" customHeight="1">
      <c r="A121" s="73" t="str">
        <f>IF(K121="","",$I$6&amp;"_"&amp;ROW()-22-COUNTBLANK($K$23:K121))</f>
        <v>kouji_77</v>
      </c>
      <c r="B121" s="141" t="s">
        <v>207</v>
      </c>
      <c r="C121" s="142"/>
      <c r="D121" s="143"/>
      <c r="E121" s="141" t="s">
        <v>247</v>
      </c>
      <c r="F121" s="142"/>
      <c r="G121" s="143"/>
      <c r="H121" s="141" t="s">
        <v>248</v>
      </c>
      <c r="I121" s="142"/>
      <c r="J121" s="143"/>
      <c r="K121" s="168" t="s">
        <v>230</v>
      </c>
      <c r="L121" s="169"/>
      <c r="M121" s="170"/>
      <c r="N121" s="74"/>
      <c r="O121" s="74"/>
      <c r="P121" s="74"/>
      <c r="Q121" s="74" t="str">
        <f t="shared" ref="Q121:Q125" si="50">IF(P121&lt;&gt;"",P121,IF(O121&lt;&gt;"",O121,IF(N121&lt;&gt;"",N121,"")))</f>
        <v/>
      </c>
      <c r="R121" s="75"/>
      <c r="S121" s="77"/>
      <c r="T121" s="77"/>
      <c r="U121" s="78" t="str">
        <f t="shared" ref="U121" si="51">IF(T121&lt;&gt;"",T121,IF(S121&lt;&gt;"",S121,IF(R121&lt;&gt;"",R121,"")))</f>
        <v/>
      </c>
      <c r="V121" s="78" t="str">
        <f t="shared" ref="V121" si="52">IF(U121&lt;&gt;"",U121,IF(Q121&lt;&gt;"",Q121,""))</f>
        <v/>
      </c>
      <c r="W121" s="77"/>
      <c r="X121" s="77"/>
      <c r="Y121" s="77"/>
      <c r="Z121" s="77"/>
      <c r="AA121" s="59"/>
    </row>
    <row r="122" spans="1:27" ht="84" customHeight="1">
      <c r="A122" s="73" t="str">
        <f>IF(K122="","",$I$6&amp;"_"&amp;ROW()-22-COUNTBLANK($K$23:K122))</f>
        <v>kouji_78</v>
      </c>
      <c r="B122" s="141" t="s">
        <v>231</v>
      </c>
      <c r="C122" s="142"/>
      <c r="D122" s="143"/>
      <c r="E122" s="141" t="s">
        <v>253</v>
      </c>
      <c r="F122" s="142"/>
      <c r="G122" s="143"/>
      <c r="H122" s="141" t="s">
        <v>249</v>
      </c>
      <c r="I122" s="142"/>
      <c r="J122" s="143"/>
      <c r="K122" s="168" t="s">
        <v>530</v>
      </c>
      <c r="L122" s="169"/>
      <c r="M122" s="170"/>
      <c r="N122" s="74"/>
      <c r="O122" s="74"/>
      <c r="P122" s="74"/>
      <c r="Q122" s="74" t="str">
        <f t="shared" si="50"/>
        <v/>
      </c>
      <c r="R122" s="75"/>
      <c r="S122" s="75"/>
      <c r="T122" s="75"/>
      <c r="U122" s="75"/>
      <c r="V122" s="76"/>
      <c r="W122" s="76"/>
      <c r="X122" s="76"/>
      <c r="Y122" s="76"/>
      <c r="Z122" s="76"/>
      <c r="AA122" s="62"/>
    </row>
    <row r="123" spans="1:27" ht="79.5" customHeight="1">
      <c r="A123" s="73" t="str">
        <f>IF(K123="","",$I$6&amp;"_"&amp;ROW()-22-COUNTBLANK($K$23:K123))</f>
        <v>kouji_79</v>
      </c>
      <c r="B123" s="141" t="s">
        <v>236</v>
      </c>
      <c r="C123" s="142"/>
      <c r="D123" s="143"/>
      <c r="E123" s="141" t="s">
        <v>254</v>
      </c>
      <c r="F123" s="142"/>
      <c r="G123" s="143"/>
      <c r="H123" s="141" t="s">
        <v>250</v>
      </c>
      <c r="I123" s="142"/>
      <c r="J123" s="143"/>
      <c r="K123" s="168" t="s">
        <v>239</v>
      </c>
      <c r="L123" s="169"/>
      <c r="M123" s="170"/>
      <c r="N123" s="74"/>
      <c r="O123" s="74"/>
      <c r="P123" s="74"/>
      <c r="Q123" s="74" t="str">
        <f t="shared" si="50"/>
        <v/>
      </c>
      <c r="R123" s="75"/>
      <c r="S123" s="75"/>
      <c r="T123" s="75"/>
      <c r="U123" s="75"/>
      <c r="V123" s="76"/>
      <c r="W123" s="76"/>
      <c r="X123" s="76"/>
      <c r="Y123" s="76"/>
      <c r="Z123" s="76"/>
      <c r="AA123" s="62"/>
    </row>
    <row r="124" spans="1:27" ht="84" customHeight="1">
      <c r="A124" s="73" t="str">
        <f>IF(K124="","",$I$6&amp;"_"&amp;ROW()-22-COUNTBLANK($K$23:K124))</f>
        <v>kouji_80</v>
      </c>
      <c r="B124" s="141" t="s">
        <v>221</v>
      </c>
      <c r="C124" s="142"/>
      <c r="D124" s="143"/>
      <c r="E124" s="141" t="s">
        <v>255</v>
      </c>
      <c r="F124" s="142"/>
      <c r="G124" s="143"/>
      <c r="H124" s="141" t="s">
        <v>251</v>
      </c>
      <c r="I124" s="142"/>
      <c r="J124" s="143"/>
      <c r="K124" s="168" t="s">
        <v>635</v>
      </c>
      <c r="L124" s="169"/>
      <c r="M124" s="170"/>
      <c r="N124" s="74"/>
      <c r="O124" s="74"/>
      <c r="P124" s="74"/>
      <c r="Q124" s="74" t="str">
        <f t="shared" si="50"/>
        <v/>
      </c>
      <c r="R124" s="75"/>
      <c r="S124" s="75"/>
      <c r="T124" s="75"/>
      <c r="U124" s="75"/>
      <c r="V124" s="76"/>
      <c r="W124" s="76"/>
      <c r="X124" s="76"/>
      <c r="Y124" s="76"/>
      <c r="Z124" s="76"/>
      <c r="AA124" s="62"/>
    </row>
    <row r="125" spans="1:27" ht="79.5" customHeight="1">
      <c r="A125" s="73" t="str">
        <f>IF(K125="","",$I$6&amp;"_"&amp;ROW()-22-COUNTBLANK($K$23:K125))</f>
        <v>kouji_81</v>
      </c>
      <c r="B125" s="141" t="s">
        <v>243</v>
      </c>
      <c r="C125" s="142"/>
      <c r="D125" s="143"/>
      <c r="E125" s="141" t="s">
        <v>256</v>
      </c>
      <c r="F125" s="142"/>
      <c r="G125" s="143"/>
      <c r="H125" s="141" t="s">
        <v>252</v>
      </c>
      <c r="I125" s="142"/>
      <c r="J125" s="143"/>
      <c r="K125" s="168" t="s">
        <v>246</v>
      </c>
      <c r="L125" s="169"/>
      <c r="M125" s="170"/>
      <c r="N125" s="74"/>
      <c r="O125" s="74"/>
      <c r="P125" s="74"/>
      <c r="Q125" s="74" t="str">
        <f t="shared" si="50"/>
        <v/>
      </c>
      <c r="R125" s="75"/>
      <c r="S125" s="75"/>
      <c r="T125" s="75"/>
      <c r="U125" s="75"/>
      <c r="V125" s="76"/>
      <c r="W125" s="76"/>
      <c r="X125" s="76"/>
      <c r="Y125" s="76"/>
      <c r="Z125" s="76"/>
      <c r="AA125" s="62"/>
    </row>
  </sheetData>
  <mergeCells count="374">
    <mergeCell ref="B118:M118"/>
    <mergeCell ref="B119:Z119"/>
    <mergeCell ref="B120:M120"/>
    <mergeCell ref="B121:D121"/>
    <mergeCell ref="E121:G121"/>
    <mergeCell ref="H121:J121"/>
    <mergeCell ref="K121:M121"/>
    <mergeCell ref="B117:D117"/>
    <mergeCell ref="E117:G117"/>
    <mergeCell ref="H117:J117"/>
    <mergeCell ref="K117:M117"/>
    <mergeCell ref="B115:D115"/>
    <mergeCell ref="E115:G115"/>
    <mergeCell ref="H115:J115"/>
    <mergeCell ref="K115:M115"/>
    <mergeCell ref="B116:D116"/>
    <mergeCell ref="E116:G116"/>
    <mergeCell ref="H116:J116"/>
    <mergeCell ref="K116:M116"/>
    <mergeCell ref="B112:D112"/>
    <mergeCell ref="E112:G112"/>
    <mergeCell ref="H112:J112"/>
    <mergeCell ref="K112:M112"/>
    <mergeCell ref="B113:M113"/>
    <mergeCell ref="B114:D114"/>
    <mergeCell ref="E114:G114"/>
    <mergeCell ref="H114:J114"/>
    <mergeCell ref="K114:M114"/>
    <mergeCell ref="B109:M109"/>
    <mergeCell ref="B110:D110"/>
    <mergeCell ref="E110:G110"/>
    <mergeCell ref="H110:J110"/>
    <mergeCell ref="K110:M110"/>
    <mergeCell ref="B111:D111"/>
    <mergeCell ref="E111:G111"/>
    <mergeCell ref="H111:J111"/>
    <mergeCell ref="K111:M111"/>
    <mergeCell ref="B107:D107"/>
    <mergeCell ref="E107:G107"/>
    <mergeCell ref="H107:J107"/>
    <mergeCell ref="K107:M107"/>
    <mergeCell ref="B108:D108"/>
    <mergeCell ref="E108:G108"/>
    <mergeCell ref="H108:J108"/>
    <mergeCell ref="K108:M108"/>
    <mergeCell ref="B105:D105"/>
    <mergeCell ref="E105:G105"/>
    <mergeCell ref="H105:J105"/>
    <mergeCell ref="K105:M105"/>
    <mergeCell ref="B106:D106"/>
    <mergeCell ref="E106:G106"/>
    <mergeCell ref="H106:J106"/>
    <mergeCell ref="K106:M106"/>
    <mergeCell ref="B104:D104"/>
    <mergeCell ref="E104:G104"/>
    <mergeCell ref="H104:J104"/>
    <mergeCell ref="K104:M104"/>
    <mergeCell ref="B102:D102"/>
    <mergeCell ref="E102:G102"/>
    <mergeCell ref="H102:J102"/>
    <mergeCell ref="K102:M102"/>
    <mergeCell ref="B100:D100"/>
    <mergeCell ref="E100:G100"/>
    <mergeCell ref="H100:J100"/>
    <mergeCell ref="K100:M100"/>
    <mergeCell ref="B101:D101"/>
    <mergeCell ref="E101:G101"/>
    <mergeCell ref="H101:J101"/>
    <mergeCell ref="K101:M101"/>
    <mergeCell ref="B61:D61"/>
    <mergeCell ref="E61:G61"/>
    <mergeCell ref="H61:J61"/>
    <mergeCell ref="K61:M61"/>
    <mergeCell ref="E93:G93"/>
    <mergeCell ref="H93:J93"/>
    <mergeCell ref="K93:M93"/>
    <mergeCell ref="B95:M95"/>
    <mergeCell ref="B103:M103"/>
    <mergeCell ref="B98:D98"/>
    <mergeCell ref="E98:G98"/>
    <mergeCell ref="H98:J98"/>
    <mergeCell ref="K46:M46"/>
    <mergeCell ref="B49:D49"/>
    <mergeCell ref="E49:G49"/>
    <mergeCell ref="H49:J49"/>
    <mergeCell ref="K49:M49"/>
    <mergeCell ref="B58:M58"/>
    <mergeCell ref="B59:D59"/>
    <mergeCell ref="E59:G59"/>
    <mergeCell ref="H59:J59"/>
    <mergeCell ref="K59:M59"/>
    <mergeCell ref="B57:D57"/>
    <mergeCell ref="E57:G57"/>
    <mergeCell ref="H57:J57"/>
    <mergeCell ref="K57:M57"/>
    <mergeCell ref="E43:G43"/>
    <mergeCell ref="H43:J43"/>
    <mergeCell ref="K43:M43"/>
    <mergeCell ref="B44:D44"/>
    <mergeCell ref="E44:G44"/>
    <mergeCell ref="H44:J44"/>
    <mergeCell ref="K44:M44"/>
    <mergeCell ref="H55:J55"/>
    <mergeCell ref="K55:M55"/>
    <mergeCell ref="B47:D47"/>
    <mergeCell ref="E47:G47"/>
    <mergeCell ref="H47:J47"/>
    <mergeCell ref="K47:M47"/>
    <mergeCell ref="B48:D48"/>
    <mergeCell ref="E48:G48"/>
    <mergeCell ref="H48:J48"/>
    <mergeCell ref="K48:M48"/>
    <mergeCell ref="B45:D45"/>
    <mergeCell ref="E45:G45"/>
    <mergeCell ref="H45:J45"/>
    <mergeCell ref="K45:M45"/>
    <mergeCell ref="B46:D46"/>
    <mergeCell ref="E46:G46"/>
    <mergeCell ref="H46:J46"/>
    <mergeCell ref="K30:M30"/>
    <mergeCell ref="B33:D33"/>
    <mergeCell ref="E33:G33"/>
    <mergeCell ref="H33:J33"/>
    <mergeCell ref="K33:M33"/>
    <mergeCell ref="B54:D54"/>
    <mergeCell ref="E54:G54"/>
    <mergeCell ref="H54:J54"/>
    <mergeCell ref="K54:M54"/>
    <mergeCell ref="B42:M42"/>
    <mergeCell ref="B43:D43"/>
    <mergeCell ref="B50:M50"/>
    <mergeCell ref="B51:D51"/>
    <mergeCell ref="E51:G51"/>
    <mergeCell ref="H51:J51"/>
    <mergeCell ref="K51:M51"/>
    <mergeCell ref="B52:D52"/>
    <mergeCell ref="E52:G52"/>
    <mergeCell ref="H52:J52"/>
    <mergeCell ref="K52:M52"/>
    <mergeCell ref="B40:D40"/>
    <mergeCell ref="E40:G40"/>
    <mergeCell ref="H40:J40"/>
    <mergeCell ref="K40:M40"/>
    <mergeCell ref="B124:D124"/>
    <mergeCell ref="E124:G124"/>
    <mergeCell ref="H124:J124"/>
    <mergeCell ref="K124:M124"/>
    <mergeCell ref="B125:D125"/>
    <mergeCell ref="E125:G125"/>
    <mergeCell ref="H125:J125"/>
    <mergeCell ref="K125:M125"/>
    <mergeCell ref="B122:D122"/>
    <mergeCell ref="E122:G122"/>
    <mergeCell ref="H122:J122"/>
    <mergeCell ref="K122:M122"/>
    <mergeCell ref="B123:D123"/>
    <mergeCell ref="E123:G123"/>
    <mergeCell ref="H123:J123"/>
    <mergeCell ref="K123:M123"/>
    <mergeCell ref="K98:M98"/>
    <mergeCell ref="B99:D99"/>
    <mergeCell ref="E99:G99"/>
    <mergeCell ref="H99:J99"/>
    <mergeCell ref="K99:M99"/>
    <mergeCell ref="B96:D96"/>
    <mergeCell ref="E96:G96"/>
    <mergeCell ref="H96:J96"/>
    <mergeCell ref="K96:M96"/>
    <mergeCell ref="B97:D97"/>
    <mergeCell ref="E97:G97"/>
    <mergeCell ref="H97:J97"/>
    <mergeCell ref="K97:M97"/>
    <mergeCell ref="B94:D94"/>
    <mergeCell ref="E94:G94"/>
    <mergeCell ref="H94:J94"/>
    <mergeCell ref="K94:M94"/>
    <mergeCell ref="B93:D93"/>
    <mergeCell ref="B91:D91"/>
    <mergeCell ref="E91:G91"/>
    <mergeCell ref="H91:J91"/>
    <mergeCell ref="K91:M91"/>
    <mergeCell ref="B92:D92"/>
    <mergeCell ref="E92:G92"/>
    <mergeCell ref="H92:J92"/>
    <mergeCell ref="K92:M92"/>
    <mergeCell ref="B89:D89"/>
    <mergeCell ref="E89:G89"/>
    <mergeCell ref="H89:J89"/>
    <mergeCell ref="K89:M89"/>
    <mergeCell ref="B90:D90"/>
    <mergeCell ref="E90:G90"/>
    <mergeCell ref="H90:J90"/>
    <mergeCell ref="K90:M90"/>
    <mergeCell ref="B86:D86"/>
    <mergeCell ref="E86:G86"/>
    <mergeCell ref="H86:J86"/>
    <mergeCell ref="K86:M86"/>
    <mergeCell ref="B87:M87"/>
    <mergeCell ref="B88:D88"/>
    <mergeCell ref="E88:G88"/>
    <mergeCell ref="H88:J88"/>
    <mergeCell ref="K88:M88"/>
    <mergeCell ref="B84:D84"/>
    <mergeCell ref="E84:G84"/>
    <mergeCell ref="H84:J84"/>
    <mergeCell ref="K84:M84"/>
    <mergeCell ref="B85:D85"/>
    <mergeCell ref="E85:G85"/>
    <mergeCell ref="H85:J85"/>
    <mergeCell ref="K85:M85"/>
    <mergeCell ref="B81:M81"/>
    <mergeCell ref="B82:D82"/>
    <mergeCell ref="E82:G82"/>
    <mergeCell ref="H82:J82"/>
    <mergeCell ref="K82:M82"/>
    <mergeCell ref="B83:D83"/>
    <mergeCell ref="E83:G83"/>
    <mergeCell ref="H83:J83"/>
    <mergeCell ref="K83:M83"/>
    <mergeCell ref="B79:D79"/>
    <mergeCell ref="E79:G79"/>
    <mergeCell ref="H79:J79"/>
    <mergeCell ref="K79:M79"/>
    <mergeCell ref="B80:D80"/>
    <mergeCell ref="E80:G80"/>
    <mergeCell ref="H80:J80"/>
    <mergeCell ref="K80:M80"/>
    <mergeCell ref="B77:D77"/>
    <mergeCell ref="E77:G77"/>
    <mergeCell ref="H77:J77"/>
    <mergeCell ref="K77:M77"/>
    <mergeCell ref="B78:D78"/>
    <mergeCell ref="E78:G78"/>
    <mergeCell ref="H78:J78"/>
    <mergeCell ref="K78:M78"/>
    <mergeCell ref="B73:M73"/>
    <mergeCell ref="B74:Z74"/>
    <mergeCell ref="B75:M75"/>
    <mergeCell ref="B76:D76"/>
    <mergeCell ref="E76:G76"/>
    <mergeCell ref="H76:J76"/>
    <mergeCell ref="K76:M76"/>
    <mergeCell ref="B72:D72"/>
    <mergeCell ref="E72:G72"/>
    <mergeCell ref="H72:J72"/>
    <mergeCell ref="K72:M72"/>
    <mergeCell ref="B71:D71"/>
    <mergeCell ref="E71:G71"/>
    <mergeCell ref="H71:J71"/>
    <mergeCell ref="K71:M71"/>
    <mergeCell ref="B64:M64"/>
    <mergeCell ref="B65:D65"/>
    <mergeCell ref="B62:D62"/>
    <mergeCell ref="E62:G62"/>
    <mergeCell ref="H62:J62"/>
    <mergeCell ref="K62:M62"/>
    <mergeCell ref="B63:D63"/>
    <mergeCell ref="E63:G63"/>
    <mergeCell ref="H63:J63"/>
    <mergeCell ref="K63:M63"/>
    <mergeCell ref="B66:D66"/>
    <mergeCell ref="E66:G66"/>
    <mergeCell ref="H66:J66"/>
    <mergeCell ref="K66:M66"/>
    <mergeCell ref="B70:D70"/>
    <mergeCell ref="E70:G70"/>
    <mergeCell ref="H70:J70"/>
    <mergeCell ref="K70:M70"/>
    <mergeCell ref="B68:M68"/>
    <mergeCell ref="B69:D69"/>
    <mergeCell ref="E69:G69"/>
    <mergeCell ref="H69:J69"/>
    <mergeCell ref="K69:M69"/>
    <mergeCell ref="B60:D60"/>
    <mergeCell ref="B53:D53"/>
    <mergeCell ref="E53:G53"/>
    <mergeCell ref="H53:J53"/>
    <mergeCell ref="K53:M53"/>
    <mergeCell ref="B56:D56"/>
    <mergeCell ref="E56:G56"/>
    <mergeCell ref="H56:J56"/>
    <mergeCell ref="K56:M56"/>
    <mergeCell ref="B55:D55"/>
    <mergeCell ref="E55:G55"/>
    <mergeCell ref="E65:G65"/>
    <mergeCell ref="H65:J65"/>
    <mergeCell ref="K65:M65"/>
    <mergeCell ref="B67:D67"/>
    <mergeCell ref="E67:G67"/>
    <mergeCell ref="H67:J67"/>
    <mergeCell ref="K67:M67"/>
    <mergeCell ref="E60:G60"/>
    <mergeCell ref="H60:J60"/>
    <mergeCell ref="K60:M60"/>
    <mergeCell ref="E41:G41"/>
    <mergeCell ref="H41:J41"/>
    <mergeCell ref="K41:M41"/>
    <mergeCell ref="B38:D38"/>
    <mergeCell ref="E38:G38"/>
    <mergeCell ref="H38:J38"/>
    <mergeCell ref="K38:M38"/>
    <mergeCell ref="B39:D39"/>
    <mergeCell ref="E39:G39"/>
    <mergeCell ref="H39:J39"/>
    <mergeCell ref="K39:M39"/>
    <mergeCell ref="B41:D41"/>
    <mergeCell ref="B34:M34"/>
    <mergeCell ref="B35:Z35"/>
    <mergeCell ref="B36:M36"/>
    <mergeCell ref="B37:D37"/>
    <mergeCell ref="E37:G37"/>
    <mergeCell ref="H37:J37"/>
    <mergeCell ref="K37:M37"/>
    <mergeCell ref="B27:M27"/>
    <mergeCell ref="B28:Z28"/>
    <mergeCell ref="B29:D29"/>
    <mergeCell ref="E29:G29"/>
    <mergeCell ref="H29:J29"/>
    <mergeCell ref="K29:M29"/>
    <mergeCell ref="B31:D31"/>
    <mergeCell ref="E31:G31"/>
    <mergeCell ref="H31:J31"/>
    <mergeCell ref="K31:M31"/>
    <mergeCell ref="B32:D32"/>
    <mergeCell ref="E32:G32"/>
    <mergeCell ref="H32:J32"/>
    <mergeCell ref="K32:M32"/>
    <mergeCell ref="B30:D30"/>
    <mergeCell ref="E30:G30"/>
    <mergeCell ref="H30:J30"/>
    <mergeCell ref="R19:R20"/>
    <mergeCell ref="S19:S20"/>
    <mergeCell ref="T19:T20"/>
    <mergeCell ref="U19:U20"/>
    <mergeCell ref="G16:H17"/>
    <mergeCell ref="I16:K17"/>
    <mergeCell ref="A19:A20"/>
    <mergeCell ref="B19:D20"/>
    <mergeCell ref="E19:G20"/>
    <mergeCell ref="H19:J20"/>
    <mergeCell ref="K19:M20"/>
    <mergeCell ref="G1:K3"/>
    <mergeCell ref="G4:H5"/>
    <mergeCell ref="I4:K5"/>
    <mergeCell ref="G6:H7"/>
    <mergeCell ref="I6:K7"/>
    <mergeCell ref="G8:H9"/>
    <mergeCell ref="I8:K9"/>
    <mergeCell ref="N19:P19"/>
    <mergeCell ref="Q19:Q20"/>
    <mergeCell ref="B26:D26"/>
    <mergeCell ref="E26:G26"/>
    <mergeCell ref="H26:J26"/>
    <mergeCell ref="K26:M26"/>
    <mergeCell ref="G10:H11"/>
    <mergeCell ref="I10:K11"/>
    <mergeCell ref="G12:H13"/>
    <mergeCell ref="I12:K13"/>
    <mergeCell ref="G14:H15"/>
    <mergeCell ref="I14:K15"/>
    <mergeCell ref="B24:D24"/>
    <mergeCell ref="E24:G24"/>
    <mergeCell ref="H24:J24"/>
    <mergeCell ref="K24:M24"/>
    <mergeCell ref="B25:D25"/>
    <mergeCell ref="E25:G25"/>
    <mergeCell ref="H25:J25"/>
    <mergeCell ref="K25:M25"/>
    <mergeCell ref="B21:M21"/>
    <mergeCell ref="B22:Z22"/>
    <mergeCell ref="B23:D23"/>
    <mergeCell ref="E23:G23"/>
    <mergeCell ref="H23:J23"/>
    <mergeCell ref="K23:M23"/>
  </mergeCells>
  <phoneticPr fontId="12" type="noConversion"/>
  <conditionalFormatting sqref="B28:AA28 N70 Q71 B70:J70 Q31 B31:M31 B71:D71 E69:G70">
    <cfRule type="cellIs" dxfId="9194" priority="2093" operator="equal">
      <formula>"P"</formula>
    </cfRule>
  </conditionalFormatting>
  <conditionalFormatting sqref="B28:AA28 N70 Q71 B70:J70 Q31 B31:M31 B71:D71 E69:G70">
    <cfRule type="cellIs" dxfId="9193" priority="2094" operator="equal">
      <formula>"F"</formula>
    </cfRule>
  </conditionalFormatting>
  <conditionalFormatting sqref="B28:AA28 N70 Q71 B70:J70 Q31 B31:M31 B71:D71 E69:G70">
    <cfRule type="cellIs" dxfId="9192" priority="2095" operator="equal">
      <formula>"PE"</formula>
    </cfRule>
  </conditionalFormatting>
  <conditionalFormatting sqref="A19:AA20 N70 B28:AA28 B27 N27:AA27 Q71 B70:J70 Q31 B31:M31 A23:A25 A56 A50:A53 B71:D71 E69:G70 A68:A80 A27:A41">
    <cfRule type="cellIs" dxfId="9191" priority="2096" operator="equal">
      <formula>"Reopen"</formula>
    </cfRule>
  </conditionalFormatting>
  <conditionalFormatting sqref="B27">
    <cfRule type="cellIs" dxfId="9190" priority="2090" operator="equal">
      <formula>"P"</formula>
    </cfRule>
  </conditionalFormatting>
  <conditionalFormatting sqref="B27">
    <cfRule type="cellIs" dxfId="9189" priority="2091" operator="equal">
      <formula>"F"</formula>
    </cfRule>
  </conditionalFormatting>
  <conditionalFormatting sqref="B27">
    <cfRule type="cellIs" dxfId="9188" priority="2092" operator="equal">
      <formula>"PE"</formula>
    </cfRule>
  </conditionalFormatting>
  <conditionalFormatting sqref="O70:P70">
    <cfRule type="cellIs" dxfId="9187" priority="2070" operator="equal">
      <formula>"P"</formula>
    </cfRule>
  </conditionalFormatting>
  <conditionalFormatting sqref="O70:P70">
    <cfRule type="cellIs" dxfId="9186" priority="2071" operator="equal">
      <formula>"F"</formula>
    </cfRule>
  </conditionalFormatting>
  <conditionalFormatting sqref="O70:P70">
    <cfRule type="cellIs" dxfId="9185" priority="2072" operator="equal">
      <formula>"PE"</formula>
    </cfRule>
  </conditionalFormatting>
  <conditionalFormatting sqref="O70:P70">
    <cfRule type="cellIs" dxfId="9184" priority="2073" operator="equal">
      <formula>"Reopen"</formula>
    </cfRule>
  </conditionalFormatting>
  <conditionalFormatting sqref="K70:M70">
    <cfRule type="cellIs" dxfId="9183" priority="2058" operator="equal">
      <formula>"P"</formula>
    </cfRule>
  </conditionalFormatting>
  <conditionalFormatting sqref="K70:M70">
    <cfRule type="cellIs" dxfId="9182" priority="2059" operator="equal">
      <formula>"F"</formula>
    </cfRule>
  </conditionalFormatting>
  <conditionalFormatting sqref="K70:M70">
    <cfRule type="cellIs" dxfId="9181" priority="2060" operator="equal">
      <formula>"PE"</formula>
    </cfRule>
  </conditionalFormatting>
  <conditionalFormatting sqref="K70:M70">
    <cfRule type="cellIs" dxfId="9180" priority="2061" operator="equal">
      <formula>"Reopen"</formula>
    </cfRule>
  </conditionalFormatting>
  <conditionalFormatting sqref="N69:AA70">
    <cfRule type="cellIs" dxfId="9179" priority="2074" operator="equal">
      <formula>"P"</formula>
    </cfRule>
  </conditionalFormatting>
  <conditionalFormatting sqref="N69:AA70">
    <cfRule type="cellIs" dxfId="9178" priority="2075" operator="equal">
      <formula>"F"</formula>
    </cfRule>
  </conditionalFormatting>
  <conditionalFormatting sqref="N69:AA70">
    <cfRule type="cellIs" dxfId="9177" priority="2076" operator="equal">
      <formula>"PE"</formula>
    </cfRule>
  </conditionalFormatting>
  <conditionalFormatting sqref="N69:AA70">
    <cfRule type="cellIs" dxfId="9176" priority="2077" operator="equal">
      <formula>"Reopen"</formula>
    </cfRule>
  </conditionalFormatting>
  <conditionalFormatting sqref="K69:M70">
    <cfRule type="cellIs" dxfId="9175" priority="2062" operator="equal">
      <formula>"P"</formula>
    </cfRule>
  </conditionalFormatting>
  <conditionalFormatting sqref="K69:M70">
    <cfRule type="cellIs" dxfId="9174" priority="2063" operator="equal">
      <formula>"F"</formula>
    </cfRule>
  </conditionalFormatting>
  <conditionalFormatting sqref="K69:M70">
    <cfRule type="cellIs" dxfId="9173" priority="2064" operator="equal">
      <formula>"PE"</formula>
    </cfRule>
  </conditionalFormatting>
  <conditionalFormatting sqref="K69:M70">
    <cfRule type="cellIs" dxfId="9172" priority="2065" operator="equal">
      <formula>"Reopen"</formula>
    </cfRule>
  </conditionalFormatting>
  <conditionalFormatting sqref="B69:D70 H69:J70">
    <cfRule type="cellIs" dxfId="9171" priority="2066" operator="equal">
      <formula>"P"</formula>
    </cfRule>
  </conditionalFormatting>
  <conditionalFormatting sqref="B69:D70 H69:J70">
    <cfRule type="cellIs" dxfId="9170" priority="2067" operator="equal">
      <formula>"F"</formula>
    </cfRule>
  </conditionalFormatting>
  <conditionalFormatting sqref="B69:D70 H69:J70">
    <cfRule type="cellIs" dxfId="9169" priority="2068" operator="equal">
      <formula>"PE"</formula>
    </cfRule>
  </conditionalFormatting>
  <conditionalFormatting sqref="B69:D70 H69:J70">
    <cfRule type="cellIs" dxfId="9168" priority="2069" operator="equal">
      <formula>"Reopen"</formula>
    </cfRule>
  </conditionalFormatting>
  <conditionalFormatting sqref="B68:AA68">
    <cfRule type="cellIs" dxfId="9167" priority="2086" operator="equal">
      <formula>"P"</formula>
    </cfRule>
  </conditionalFormatting>
  <conditionalFormatting sqref="B68:AA68">
    <cfRule type="cellIs" dxfId="9166" priority="2087" operator="equal">
      <formula>"F"</formula>
    </cfRule>
  </conditionalFormatting>
  <conditionalFormatting sqref="B68:AA68">
    <cfRule type="cellIs" dxfId="9165" priority="2088" operator="equal">
      <formula>"PE"</formula>
    </cfRule>
  </conditionalFormatting>
  <conditionalFormatting sqref="B68:AA68">
    <cfRule type="cellIs" dxfId="9164" priority="2089" operator="equal">
      <formula>"Reopen"</formula>
    </cfRule>
  </conditionalFormatting>
  <conditionalFormatting sqref="N71:P71 R71:AA71">
    <cfRule type="cellIs" dxfId="9163" priority="2050" operator="equal">
      <formula>"P"</formula>
    </cfRule>
  </conditionalFormatting>
  <conditionalFormatting sqref="N71:P71 R71:AA71">
    <cfRule type="cellIs" dxfId="9162" priority="2051" operator="equal">
      <formula>"F"</formula>
    </cfRule>
  </conditionalFormatting>
  <conditionalFormatting sqref="N71:P71 R71:AA71">
    <cfRule type="cellIs" dxfId="9161" priority="2052" operator="equal">
      <formula>"PE"</formula>
    </cfRule>
  </conditionalFormatting>
  <conditionalFormatting sqref="N71:P71 R71:AA71">
    <cfRule type="cellIs" dxfId="9160" priority="2053" operator="equal">
      <formula>"Reopen"</formula>
    </cfRule>
  </conditionalFormatting>
  <conditionalFormatting sqref="H71:J71">
    <cfRule type="cellIs" dxfId="9159" priority="2042" operator="equal">
      <formula>"P"</formula>
    </cfRule>
  </conditionalFormatting>
  <conditionalFormatting sqref="H71:J71">
    <cfRule type="cellIs" dxfId="9158" priority="2043" operator="equal">
      <formula>"F"</formula>
    </cfRule>
  </conditionalFormatting>
  <conditionalFormatting sqref="H71:J71">
    <cfRule type="cellIs" dxfId="9157" priority="2044" operator="equal">
      <formula>"PE"</formula>
    </cfRule>
  </conditionalFormatting>
  <conditionalFormatting sqref="H71:J71">
    <cfRule type="cellIs" dxfId="9156" priority="2045" operator="equal">
      <formula>"Reopen"</formula>
    </cfRule>
  </conditionalFormatting>
  <conditionalFormatting sqref="N71 B71:D71 H71:J71">
    <cfRule type="cellIs" dxfId="9155" priority="2054" operator="equal">
      <formula>"P"</formula>
    </cfRule>
  </conditionalFormatting>
  <conditionalFormatting sqref="N71 B71:D71 H71:J71">
    <cfRule type="cellIs" dxfId="9154" priority="2055" operator="equal">
      <formula>"F"</formula>
    </cfRule>
  </conditionalFormatting>
  <conditionalFormatting sqref="N71 B71:D71 H71:J71">
    <cfRule type="cellIs" dxfId="9153" priority="2056" operator="equal">
      <formula>"PE"</formula>
    </cfRule>
  </conditionalFormatting>
  <conditionalFormatting sqref="N71 B71:D71 H71:J71">
    <cfRule type="cellIs" dxfId="9152" priority="2057" operator="equal">
      <formula>"Reopen"</formula>
    </cfRule>
  </conditionalFormatting>
  <conditionalFormatting sqref="O71:P71">
    <cfRule type="cellIs" dxfId="9151" priority="2046" operator="equal">
      <formula>"P"</formula>
    </cfRule>
  </conditionalFormatting>
  <conditionalFormatting sqref="O71:P71">
    <cfRule type="cellIs" dxfId="9150" priority="2047" operator="equal">
      <formula>"F"</formula>
    </cfRule>
  </conditionalFormatting>
  <conditionalFormatting sqref="O71:P71">
    <cfRule type="cellIs" dxfId="9149" priority="2048" operator="equal">
      <formula>"PE"</formula>
    </cfRule>
  </conditionalFormatting>
  <conditionalFormatting sqref="O71:P71">
    <cfRule type="cellIs" dxfId="9148" priority="2049" operator="equal">
      <formula>"Reopen"</formula>
    </cfRule>
  </conditionalFormatting>
  <conditionalFormatting sqref="K124:M125">
    <cfRule type="cellIs" dxfId="9147" priority="1870" operator="equal">
      <formula>"P"</formula>
    </cfRule>
  </conditionalFormatting>
  <conditionalFormatting sqref="K124:M125">
    <cfRule type="cellIs" dxfId="9146" priority="1871" operator="equal">
      <formula>"F"</formula>
    </cfRule>
  </conditionalFormatting>
  <conditionalFormatting sqref="K124:M125">
    <cfRule type="cellIs" dxfId="9145" priority="1872" operator="equal">
      <formula>"PE"</formula>
    </cfRule>
  </conditionalFormatting>
  <conditionalFormatting sqref="K124:M125">
    <cfRule type="cellIs" dxfId="9144" priority="1873" operator="equal">
      <formula>"Reopen"</formula>
    </cfRule>
  </conditionalFormatting>
  <conditionalFormatting sqref="R122">
    <cfRule type="cellIs" dxfId="9143" priority="1850" operator="equal">
      <formula>"P"</formula>
    </cfRule>
  </conditionalFormatting>
  <conditionalFormatting sqref="R122">
    <cfRule type="cellIs" dxfId="9142" priority="1851" operator="equal">
      <formula>"F"</formula>
    </cfRule>
  </conditionalFormatting>
  <conditionalFormatting sqref="R122">
    <cfRule type="cellIs" dxfId="9141" priority="1852" operator="equal">
      <formula>"PE"</formula>
    </cfRule>
  </conditionalFormatting>
  <conditionalFormatting sqref="R122">
    <cfRule type="cellIs" dxfId="9140" priority="1853" operator="equal">
      <formula>"Reopen"</formula>
    </cfRule>
  </conditionalFormatting>
  <conditionalFormatting sqref="Q122:Q123">
    <cfRule type="cellIs" dxfId="9139" priority="1866" operator="equal">
      <formula>"P"</formula>
    </cfRule>
  </conditionalFormatting>
  <conditionalFormatting sqref="Q122:Q123">
    <cfRule type="cellIs" dxfId="9138" priority="1867" operator="equal">
      <formula>"F"</formula>
    </cfRule>
  </conditionalFormatting>
  <conditionalFormatting sqref="Q122:Q123">
    <cfRule type="cellIs" dxfId="9137" priority="1868" operator="equal">
      <formula>"PE"</formula>
    </cfRule>
  </conditionalFormatting>
  <conditionalFormatting sqref="Q122:Q123">
    <cfRule type="cellIs" dxfId="9136" priority="1869" operator="equal">
      <formula>"Reopen"</formula>
    </cfRule>
  </conditionalFormatting>
  <conditionalFormatting sqref="N122">
    <cfRule type="cellIs" dxfId="9135" priority="1858" operator="equal">
      <formula>"P"</formula>
    </cfRule>
  </conditionalFormatting>
  <conditionalFormatting sqref="N122">
    <cfRule type="cellIs" dxfId="9134" priority="1859" operator="equal">
      <formula>"F"</formula>
    </cfRule>
  </conditionalFormatting>
  <conditionalFormatting sqref="N122">
    <cfRule type="cellIs" dxfId="9133" priority="1860" operator="equal">
      <formula>"PE"</formula>
    </cfRule>
  </conditionalFormatting>
  <conditionalFormatting sqref="N122">
    <cfRule type="cellIs" dxfId="9132" priority="1861" operator="equal">
      <formula>"Reopen"</formula>
    </cfRule>
  </conditionalFormatting>
  <conditionalFormatting sqref="N123:P123 R123:AA123">
    <cfRule type="cellIs" dxfId="9131" priority="1862" operator="equal">
      <formula>"P"</formula>
    </cfRule>
  </conditionalFormatting>
  <conditionalFormatting sqref="N123:P123 R123:AA123">
    <cfRule type="cellIs" dxfId="9130" priority="1863" operator="equal">
      <formula>"F"</formula>
    </cfRule>
  </conditionalFormatting>
  <conditionalFormatting sqref="N123:P123 R123:AA123">
    <cfRule type="cellIs" dxfId="9129" priority="1864" operator="equal">
      <formula>"PE"</formula>
    </cfRule>
  </conditionalFormatting>
  <conditionalFormatting sqref="N123:P123 R123:AA123">
    <cfRule type="cellIs" dxfId="9128" priority="1865" operator="equal">
      <formula>"Reopen"</formula>
    </cfRule>
  </conditionalFormatting>
  <conditionalFormatting sqref="S122:AA122 O122:P122">
    <cfRule type="cellIs" dxfId="9127" priority="1854" operator="equal">
      <formula>"P"</formula>
    </cfRule>
  </conditionalFormatting>
  <conditionalFormatting sqref="S122:AA122 O122:P122">
    <cfRule type="cellIs" dxfId="9126" priority="1855" operator="equal">
      <formula>"F"</formula>
    </cfRule>
  </conditionalFormatting>
  <conditionalFormatting sqref="S122:AA122 O122:P122">
    <cfRule type="cellIs" dxfId="9125" priority="1856" operator="equal">
      <formula>"PE"</formula>
    </cfRule>
  </conditionalFormatting>
  <conditionalFormatting sqref="S122:AA122 O122:P122">
    <cfRule type="cellIs" dxfId="9124" priority="1857" operator="equal">
      <formula>"Reopen"</formula>
    </cfRule>
  </conditionalFormatting>
  <conditionalFormatting sqref="B122:J123">
    <cfRule type="cellIs" dxfId="9123" priority="1846" operator="equal">
      <formula>"P"</formula>
    </cfRule>
  </conditionalFormatting>
  <conditionalFormatting sqref="B122:J123">
    <cfRule type="cellIs" dxfId="9122" priority="1847" operator="equal">
      <formula>"F"</formula>
    </cfRule>
  </conditionalFormatting>
  <conditionalFormatting sqref="B122:J123">
    <cfRule type="cellIs" dxfId="9121" priority="1848" operator="equal">
      <formula>"PE"</formula>
    </cfRule>
  </conditionalFormatting>
  <conditionalFormatting sqref="B122:J123">
    <cfRule type="cellIs" dxfId="9120" priority="1849" operator="equal">
      <formula>"Reopen"</formula>
    </cfRule>
  </conditionalFormatting>
  <conditionalFormatting sqref="B35:AA35">
    <cfRule type="cellIs" dxfId="9119" priority="2038" operator="equal">
      <formula>"P"</formula>
    </cfRule>
  </conditionalFormatting>
  <conditionalFormatting sqref="B35:AA35">
    <cfRule type="cellIs" dxfId="9118" priority="2039" operator="equal">
      <formula>"F"</formula>
    </cfRule>
  </conditionalFormatting>
  <conditionalFormatting sqref="B35:AA35">
    <cfRule type="cellIs" dxfId="9117" priority="2040" operator="equal">
      <formula>"PE"</formula>
    </cfRule>
  </conditionalFormatting>
  <conditionalFormatting sqref="B35:AA35 B34 N34:AA34">
    <cfRule type="cellIs" dxfId="9116" priority="2041" operator="equal">
      <formula>"Reopen"</formula>
    </cfRule>
  </conditionalFormatting>
  <conditionalFormatting sqref="K122:M123">
    <cfRule type="cellIs" dxfId="9115" priority="1838" operator="equal">
      <formula>"P"</formula>
    </cfRule>
  </conditionalFormatting>
  <conditionalFormatting sqref="K122:M123">
    <cfRule type="cellIs" dxfId="9114" priority="1839" operator="equal">
      <formula>"F"</formula>
    </cfRule>
  </conditionalFormatting>
  <conditionalFormatting sqref="K122:M123">
    <cfRule type="cellIs" dxfId="9113" priority="1840" operator="equal">
      <formula>"PE"</formula>
    </cfRule>
  </conditionalFormatting>
  <conditionalFormatting sqref="K122:M123">
    <cfRule type="cellIs" dxfId="9112" priority="1841" operator="equal">
      <formula>"Reopen"</formula>
    </cfRule>
  </conditionalFormatting>
  <conditionalFormatting sqref="H122:J123 B122:D123">
    <cfRule type="cellIs" dxfId="9111" priority="1842" operator="equal">
      <formula>"P"</formula>
    </cfRule>
  </conditionalFormatting>
  <conditionalFormatting sqref="H122:J123 B122:D123">
    <cfRule type="cellIs" dxfId="9110" priority="1843" operator="equal">
      <formula>"F"</formula>
    </cfRule>
  </conditionalFormatting>
  <conditionalFormatting sqref="H122:J123 B122:D123">
    <cfRule type="cellIs" dxfId="9109" priority="1844" operator="equal">
      <formula>"PE"</formula>
    </cfRule>
  </conditionalFormatting>
  <conditionalFormatting sqref="H122:J123 B122:D123">
    <cfRule type="cellIs" dxfId="9108" priority="1845" operator="equal">
      <formula>"Reopen"</formula>
    </cfRule>
  </conditionalFormatting>
  <conditionalFormatting sqref="K122:M123">
    <cfRule type="cellIs" dxfId="9107" priority="1834" operator="equal">
      <formula>"P"</formula>
    </cfRule>
  </conditionalFormatting>
  <conditionalFormatting sqref="K122:M123">
    <cfRule type="cellIs" dxfId="9106" priority="1835" operator="equal">
      <formula>"F"</formula>
    </cfRule>
  </conditionalFormatting>
  <conditionalFormatting sqref="K122:M123">
    <cfRule type="cellIs" dxfId="9105" priority="1836" operator="equal">
      <formula>"PE"</formula>
    </cfRule>
  </conditionalFormatting>
  <conditionalFormatting sqref="K122:M123">
    <cfRule type="cellIs" dxfId="9104" priority="1837" operator="equal">
      <formula>"Reopen"</formula>
    </cfRule>
  </conditionalFormatting>
  <conditionalFormatting sqref="Q51 Q56">
    <cfRule type="cellIs" dxfId="9103" priority="1830" operator="equal">
      <formula>"P"</formula>
    </cfRule>
  </conditionalFormatting>
  <conditionalFormatting sqref="Q51 Q56">
    <cfRule type="cellIs" dxfId="9102" priority="1831" operator="equal">
      <formula>"F"</formula>
    </cfRule>
  </conditionalFormatting>
  <conditionalFormatting sqref="Q51 Q56">
    <cfRule type="cellIs" dxfId="9101" priority="1832" operator="equal">
      <formula>"PE"</formula>
    </cfRule>
  </conditionalFormatting>
  <conditionalFormatting sqref="Q51 Q56">
    <cfRule type="cellIs" dxfId="9100" priority="1833" operator="equal">
      <formula>"Reopen"</formula>
    </cfRule>
  </conditionalFormatting>
  <conditionalFormatting sqref="B34">
    <cfRule type="cellIs" dxfId="9099" priority="2035" operator="equal">
      <formula>"P"</formula>
    </cfRule>
  </conditionalFormatting>
  <conditionalFormatting sqref="B34">
    <cfRule type="cellIs" dxfId="9098" priority="2036" operator="equal">
      <formula>"F"</formula>
    </cfRule>
  </conditionalFormatting>
  <conditionalFormatting sqref="B34">
    <cfRule type="cellIs" dxfId="9097" priority="2037" operator="equal">
      <formula>"PE"</formula>
    </cfRule>
  </conditionalFormatting>
  <conditionalFormatting sqref="E71:G71">
    <cfRule type="cellIs" dxfId="9096" priority="2027" operator="equal">
      <formula>"P"</formula>
    </cfRule>
  </conditionalFormatting>
  <conditionalFormatting sqref="E71:G71">
    <cfRule type="cellIs" dxfId="9095" priority="2028" operator="equal">
      <formula>"F"</formula>
    </cfRule>
  </conditionalFormatting>
  <conditionalFormatting sqref="E71:G71">
    <cfRule type="cellIs" dxfId="9094" priority="2029" operator="equal">
      <formula>"PE"</formula>
    </cfRule>
  </conditionalFormatting>
  <conditionalFormatting sqref="E71:G71">
    <cfRule type="cellIs" dxfId="9093" priority="2030" operator="equal">
      <formula>"Reopen"</formula>
    </cfRule>
  </conditionalFormatting>
  <conditionalFormatting sqref="B74:AA74">
    <cfRule type="cellIs" dxfId="9092" priority="2007" operator="equal">
      <formula>"P"</formula>
    </cfRule>
  </conditionalFormatting>
  <conditionalFormatting sqref="B74:AA74">
    <cfRule type="cellIs" dxfId="9091" priority="2008" operator="equal">
      <formula>"F"</formula>
    </cfRule>
  </conditionalFormatting>
  <conditionalFormatting sqref="B74:AA74">
    <cfRule type="cellIs" dxfId="9090" priority="2009" operator="equal">
      <formula>"PE"</formula>
    </cfRule>
  </conditionalFormatting>
  <conditionalFormatting sqref="B74:AA74">
    <cfRule type="cellIs" dxfId="9089" priority="2010" operator="equal">
      <formula>"Reopen"</formula>
    </cfRule>
  </conditionalFormatting>
  <conditionalFormatting sqref="B73 N73:AA73">
    <cfRule type="cellIs" dxfId="9088" priority="2006" operator="equal">
      <formula>"Reopen"</formula>
    </cfRule>
  </conditionalFormatting>
  <conditionalFormatting sqref="B73">
    <cfRule type="cellIs" dxfId="9087" priority="2003" operator="equal">
      <formula>"P"</formula>
    </cfRule>
  </conditionalFormatting>
  <conditionalFormatting sqref="B73">
    <cfRule type="cellIs" dxfId="9086" priority="2004" operator="equal">
      <formula>"F"</formula>
    </cfRule>
  </conditionalFormatting>
  <conditionalFormatting sqref="B73">
    <cfRule type="cellIs" dxfId="9085" priority="2005" operator="equal">
      <formula>"PE"</formula>
    </cfRule>
  </conditionalFormatting>
  <conditionalFormatting sqref="B119:AA119">
    <cfRule type="cellIs" dxfId="9084" priority="1998" operator="equal">
      <formula>"P"</formula>
    </cfRule>
  </conditionalFormatting>
  <conditionalFormatting sqref="B119:AA119">
    <cfRule type="cellIs" dxfId="9083" priority="1999" operator="equal">
      <formula>"F"</formula>
    </cfRule>
  </conditionalFormatting>
  <conditionalFormatting sqref="B119:AA119">
    <cfRule type="cellIs" dxfId="9082" priority="2000" operator="equal">
      <formula>"PE"</formula>
    </cfRule>
  </conditionalFormatting>
  <conditionalFormatting sqref="B119:AA119">
    <cfRule type="cellIs" dxfId="9081" priority="2001" operator="equal">
      <formula>"Reopen"</formula>
    </cfRule>
  </conditionalFormatting>
  <conditionalFormatting sqref="B118 N118:AA118">
    <cfRule type="cellIs" dxfId="9080" priority="1997" operator="equal">
      <formula>"Reopen"</formula>
    </cfRule>
  </conditionalFormatting>
  <conditionalFormatting sqref="B118">
    <cfRule type="cellIs" dxfId="9079" priority="1994" operator="equal">
      <formula>"P"</formula>
    </cfRule>
  </conditionalFormatting>
  <conditionalFormatting sqref="B118">
    <cfRule type="cellIs" dxfId="9078" priority="1995" operator="equal">
      <formula>"F"</formula>
    </cfRule>
  </conditionalFormatting>
  <conditionalFormatting sqref="B118">
    <cfRule type="cellIs" dxfId="9077" priority="1996" operator="equal">
      <formula>"PE"</formula>
    </cfRule>
  </conditionalFormatting>
  <conditionalFormatting sqref="Q76 Q79:Q80">
    <cfRule type="cellIs" dxfId="9076" priority="1990" operator="equal">
      <formula>"P"</formula>
    </cfRule>
  </conditionalFormatting>
  <conditionalFormatting sqref="Q76 Q79:Q80">
    <cfRule type="cellIs" dxfId="9075" priority="1991" operator="equal">
      <formula>"F"</formula>
    </cfRule>
  </conditionalFormatting>
  <conditionalFormatting sqref="Q76 Q79:Q80">
    <cfRule type="cellIs" dxfId="9074" priority="1992" operator="equal">
      <formula>"PE"</formula>
    </cfRule>
  </conditionalFormatting>
  <conditionalFormatting sqref="Q76 Q79:Q80">
    <cfRule type="cellIs" dxfId="9073" priority="1993" operator="equal">
      <formula>"Reopen"</formula>
    </cfRule>
  </conditionalFormatting>
  <conditionalFormatting sqref="N80:P80 R80:AA80">
    <cfRule type="cellIs" dxfId="9072" priority="1986" operator="equal">
      <formula>"P"</formula>
    </cfRule>
  </conditionalFormatting>
  <conditionalFormatting sqref="N80:P80 R80:AA80">
    <cfRule type="cellIs" dxfId="9071" priority="1987" operator="equal">
      <formula>"F"</formula>
    </cfRule>
  </conditionalFormatting>
  <conditionalFormatting sqref="N80:P80 R80:AA80">
    <cfRule type="cellIs" dxfId="9070" priority="1988" operator="equal">
      <formula>"PE"</formula>
    </cfRule>
  </conditionalFormatting>
  <conditionalFormatting sqref="N80:P80 R80:AA80">
    <cfRule type="cellIs" dxfId="9069" priority="1989" operator="equal">
      <formula>"Reopen"</formula>
    </cfRule>
  </conditionalFormatting>
  <conditionalFormatting sqref="N76 N79">
    <cfRule type="cellIs" dxfId="9068" priority="1982" operator="equal">
      <formula>"P"</formula>
    </cfRule>
  </conditionalFormatting>
  <conditionalFormatting sqref="N76 N79">
    <cfRule type="cellIs" dxfId="9067" priority="1983" operator="equal">
      <formula>"F"</formula>
    </cfRule>
  </conditionalFormatting>
  <conditionalFormatting sqref="N76 N79">
    <cfRule type="cellIs" dxfId="9066" priority="1984" operator="equal">
      <formula>"PE"</formula>
    </cfRule>
  </conditionalFormatting>
  <conditionalFormatting sqref="N76 N79">
    <cfRule type="cellIs" dxfId="9065" priority="1985" operator="equal">
      <formula>"Reopen"</formula>
    </cfRule>
  </conditionalFormatting>
  <conditionalFormatting sqref="O76:P76 S79:AA79 O79:P79">
    <cfRule type="cellIs" dxfId="9064" priority="1974" operator="equal">
      <formula>"P"</formula>
    </cfRule>
  </conditionalFormatting>
  <conditionalFormatting sqref="O76:P76 S79:AA79 O79:P79">
    <cfRule type="cellIs" dxfId="9063" priority="1975" operator="equal">
      <formula>"F"</formula>
    </cfRule>
  </conditionalFormatting>
  <conditionalFormatting sqref="O76:P76 S79:AA79 O79:P79">
    <cfRule type="cellIs" dxfId="9062" priority="1976" operator="equal">
      <formula>"PE"</formula>
    </cfRule>
  </conditionalFormatting>
  <conditionalFormatting sqref="O76:P76 S79:AA79 O79:P79">
    <cfRule type="cellIs" dxfId="9061" priority="1977" operator="equal">
      <formula>"Reopen"</formula>
    </cfRule>
  </conditionalFormatting>
  <conditionalFormatting sqref="N76:P76 S76:AA76">
    <cfRule type="cellIs" dxfId="9060" priority="1978" operator="equal">
      <formula>"P"</formula>
    </cfRule>
  </conditionalFormatting>
  <conditionalFormatting sqref="N76:P76 S76:AA76">
    <cfRule type="cellIs" dxfId="9059" priority="1979" operator="equal">
      <formula>"F"</formula>
    </cfRule>
  </conditionalFormatting>
  <conditionalFormatting sqref="N76:P76 S76:AA76">
    <cfRule type="cellIs" dxfId="9058" priority="1980" operator="equal">
      <formula>"PE"</formula>
    </cfRule>
  </conditionalFormatting>
  <conditionalFormatting sqref="N76:P76 S76:AA76">
    <cfRule type="cellIs" dxfId="9057" priority="1981" operator="equal">
      <formula>"Reopen"</formula>
    </cfRule>
  </conditionalFormatting>
  <conditionalFormatting sqref="R76 R79">
    <cfRule type="cellIs" dxfId="9056" priority="1970" operator="equal">
      <formula>"P"</formula>
    </cfRule>
  </conditionalFormatting>
  <conditionalFormatting sqref="R76 R79">
    <cfRule type="cellIs" dxfId="9055" priority="1971" operator="equal">
      <formula>"F"</formula>
    </cfRule>
  </conditionalFormatting>
  <conditionalFormatting sqref="R76 R79">
    <cfRule type="cellIs" dxfId="9054" priority="1972" operator="equal">
      <formula>"PE"</formula>
    </cfRule>
  </conditionalFormatting>
  <conditionalFormatting sqref="R76 R79">
    <cfRule type="cellIs" dxfId="9053" priority="1973" operator="equal">
      <formula>"Reopen"</formula>
    </cfRule>
  </conditionalFormatting>
  <conditionalFormatting sqref="B75:AA75">
    <cfRule type="cellIs" dxfId="9052" priority="1966" operator="equal">
      <formula>"P"</formula>
    </cfRule>
  </conditionalFormatting>
  <conditionalFormatting sqref="B75:AA75">
    <cfRule type="cellIs" dxfId="9051" priority="1967" operator="equal">
      <formula>"F"</formula>
    </cfRule>
  </conditionalFormatting>
  <conditionalFormatting sqref="B75:AA75">
    <cfRule type="cellIs" dxfId="9050" priority="1968" operator="equal">
      <formula>"PE"</formula>
    </cfRule>
  </conditionalFormatting>
  <conditionalFormatting sqref="B75:AA75">
    <cfRule type="cellIs" dxfId="9049" priority="1969" operator="equal">
      <formula>"Reopen"</formula>
    </cfRule>
  </conditionalFormatting>
  <conditionalFormatting sqref="E76:G76 B79:J80">
    <cfRule type="cellIs" dxfId="9048" priority="1962" operator="equal">
      <formula>"P"</formula>
    </cfRule>
  </conditionalFormatting>
  <conditionalFormatting sqref="E76:G76 B79:J80">
    <cfRule type="cellIs" dxfId="9047" priority="1963" operator="equal">
      <formula>"F"</formula>
    </cfRule>
  </conditionalFormatting>
  <conditionalFormatting sqref="E76:G76 B79:J80">
    <cfRule type="cellIs" dxfId="9046" priority="1964" operator="equal">
      <formula>"PE"</formula>
    </cfRule>
  </conditionalFormatting>
  <conditionalFormatting sqref="E76:G76 B79:J80">
    <cfRule type="cellIs" dxfId="9045" priority="1965" operator="equal">
      <formula>"Reopen"</formula>
    </cfRule>
  </conditionalFormatting>
  <conditionalFormatting sqref="K79:M80">
    <cfRule type="cellIs" dxfId="9044" priority="1950" operator="equal">
      <formula>"P"</formula>
    </cfRule>
  </conditionalFormatting>
  <conditionalFormatting sqref="K79:M80">
    <cfRule type="cellIs" dxfId="9043" priority="1951" operator="equal">
      <formula>"F"</formula>
    </cfRule>
  </conditionalFormatting>
  <conditionalFormatting sqref="K79:M80">
    <cfRule type="cellIs" dxfId="9042" priority="1952" operator="equal">
      <formula>"PE"</formula>
    </cfRule>
  </conditionalFormatting>
  <conditionalFormatting sqref="K79:M80">
    <cfRule type="cellIs" dxfId="9041" priority="1953" operator="equal">
      <formula>"Reopen"</formula>
    </cfRule>
  </conditionalFormatting>
  <conditionalFormatting sqref="B76:D76 H76:J76 H79:J80 B79:D80">
    <cfRule type="cellIs" dxfId="9040" priority="1958" operator="equal">
      <formula>"P"</formula>
    </cfRule>
  </conditionalFormatting>
  <conditionalFormatting sqref="B76:D76 H76:J76 H79:J80 B79:D80">
    <cfRule type="cellIs" dxfId="9039" priority="1959" operator="equal">
      <formula>"F"</formula>
    </cfRule>
  </conditionalFormatting>
  <conditionalFormatting sqref="B76:D76 H76:J76 H79:J80 B79:D80">
    <cfRule type="cellIs" dxfId="9038" priority="1960" operator="equal">
      <formula>"PE"</formula>
    </cfRule>
  </conditionalFormatting>
  <conditionalFormatting sqref="B76:D76 H76:J76 H79:J80 B79:D80">
    <cfRule type="cellIs" dxfId="9037" priority="1961" operator="equal">
      <formula>"Reopen"</formula>
    </cfRule>
  </conditionalFormatting>
  <conditionalFormatting sqref="K76:M76 K79:M80">
    <cfRule type="cellIs" dxfId="9036" priority="1954" operator="equal">
      <formula>"P"</formula>
    </cfRule>
  </conditionalFormatting>
  <conditionalFormatting sqref="K76:M76 K79:M80">
    <cfRule type="cellIs" dxfId="9035" priority="1955" operator="equal">
      <formula>"F"</formula>
    </cfRule>
  </conditionalFormatting>
  <conditionalFormatting sqref="K76:M76 K79:M80">
    <cfRule type="cellIs" dxfId="9034" priority="1956" operator="equal">
      <formula>"PE"</formula>
    </cfRule>
  </conditionalFormatting>
  <conditionalFormatting sqref="K76:M76 K79:M80">
    <cfRule type="cellIs" dxfId="9033" priority="1957" operator="equal">
      <formula>"Reopen"</formula>
    </cfRule>
  </conditionalFormatting>
  <conditionalFormatting sqref="Q77:Q78">
    <cfRule type="cellIs" dxfId="9032" priority="1946" operator="equal">
      <formula>"P"</formula>
    </cfRule>
  </conditionalFormatting>
  <conditionalFormatting sqref="Q77:Q78">
    <cfRule type="cellIs" dxfId="9031" priority="1947" operator="equal">
      <formula>"F"</formula>
    </cfRule>
  </conditionalFormatting>
  <conditionalFormatting sqref="Q77:Q78">
    <cfRule type="cellIs" dxfId="9030" priority="1948" operator="equal">
      <formula>"PE"</formula>
    </cfRule>
  </conditionalFormatting>
  <conditionalFormatting sqref="Q77:Q78">
    <cfRule type="cellIs" dxfId="9029" priority="1949" operator="equal">
      <formula>"Reopen"</formula>
    </cfRule>
  </conditionalFormatting>
  <conditionalFormatting sqref="N78:P78 R78:AA78">
    <cfRule type="cellIs" dxfId="9028" priority="1942" operator="equal">
      <formula>"P"</formula>
    </cfRule>
  </conditionalFormatting>
  <conditionalFormatting sqref="N78:P78 R78:AA78">
    <cfRule type="cellIs" dxfId="9027" priority="1943" operator="equal">
      <formula>"F"</formula>
    </cfRule>
  </conditionalFormatting>
  <conditionalFormatting sqref="N78:P78 R78:AA78">
    <cfRule type="cellIs" dxfId="9026" priority="1944" operator="equal">
      <formula>"PE"</formula>
    </cfRule>
  </conditionalFormatting>
  <conditionalFormatting sqref="N78:P78 R78:AA78">
    <cfRule type="cellIs" dxfId="9025" priority="1945" operator="equal">
      <formula>"Reopen"</formula>
    </cfRule>
  </conditionalFormatting>
  <conditionalFormatting sqref="N77">
    <cfRule type="cellIs" dxfId="9024" priority="1938" operator="equal">
      <formula>"P"</formula>
    </cfRule>
  </conditionalFormatting>
  <conditionalFormatting sqref="N77">
    <cfRule type="cellIs" dxfId="9023" priority="1939" operator="equal">
      <formula>"F"</formula>
    </cfRule>
  </conditionalFormatting>
  <conditionalFormatting sqref="N77">
    <cfRule type="cellIs" dxfId="9022" priority="1940" operator="equal">
      <formula>"PE"</formula>
    </cfRule>
  </conditionalFormatting>
  <conditionalFormatting sqref="N77">
    <cfRule type="cellIs" dxfId="9021" priority="1941" operator="equal">
      <formula>"Reopen"</formula>
    </cfRule>
  </conditionalFormatting>
  <conditionalFormatting sqref="S77:AA77 O77:P77">
    <cfRule type="cellIs" dxfId="9020" priority="1934" operator="equal">
      <formula>"P"</formula>
    </cfRule>
  </conditionalFormatting>
  <conditionalFormatting sqref="S77:AA77 O77:P77">
    <cfRule type="cellIs" dxfId="9019" priority="1935" operator="equal">
      <formula>"F"</formula>
    </cfRule>
  </conditionalFormatting>
  <conditionalFormatting sqref="S77:AA77 O77:P77">
    <cfRule type="cellIs" dxfId="9018" priority="1936" operator="equal">
      <formula>"PE"</formula>
    </cfRule>
  </conditionalFormatting>
  <conditionalFormatting sqref="S77:AA77 O77:P77">
    <cfRule type="cellIs" dxfId="9017" priority="1937" operator="equal">
      <formula>"Reopen"</formula>
    </cfRule>
  </conditionalFormatting>
  <conditionalFormatting sqref="R77">
    <cfRule type="cellIs" dxfId="9016" priority="1930" operator="equal">
      <formula>"P"</formula>
    </cfRule>
  </conditionalFormatting>
  <conditionalFormatting sqref="R77">
    <cfRule type="cellIs" dxfId="9015" priority="1931" operator="equal">
      <formula>"F"</formula>
    </cfRule>
  </conditionalFormatting>
  <conditionalFormatting sqref="R77">
    <cfRule type="cellIs" dxfId="9014" priority="1932" operator="equal">
      <formula>"PE"</formula>
    </cfRule>
  </conditionalFormatting>
  <conditionalFormatting sqref="R77">
    <cfRule type="cellIs" dxfId="9013" priority="1933" operator="equal">
      <formula>"Reopen"</formula>
    </cfRule>
  </conditionalFormatting>
  <conditionalFormatting sqref="B77:J78">
    <cfRule type="cellIs" dxfId="9012" priority="1926" operator="equal">
      <formula>"P"</formula>
    </cfRule>
  </conditionalFormatting>
  <conditionalFormatting sqref="B77:J78">
    <cfRule type="cellIs" dxfId="9011" priority="1927" operator="equal">
      <formula>"F"</formula>
    </cfRule>
  </conditionalFormatting>
  <conditionalFormatting sqref="B77:J78">
    <cfRule type="cellIs" dxfId="9010" priority="1928" operator="equal">
      <formula>"PE"</formula>
    </cfRule>
  </conditionalFormatting>
  <conditionalFormatting sqref="B77:J78">
    <cfRule type="cellIs" dxfId="9009" priority="1929" operator="equal">
      <formula>"Reopen"</formula>
    </cfRule>
  </conditionalFormatting>
  <conditionalFormatting sqref="K77:M78">
    <cfRule type="cellIs" dxfId="9008" priority="1914" operator="equal">
      <formula>"P"</formula>
    </cfRule>
  </conditionalFormatting>
  <conditionalFormatting sqref="K77:M78">
    <cfRule type="cellIs" dxfId="9007" priority="1915" operator="equal">
      <formula>"F"</formula>
    </cfRule>
  </conditionalFormatting>
  <conditionalFormatting sqref="K77:M78">
    <cfRule type="cellIs" dxfId="9006" priority="1916" operator="equal">
      <formula>"PE"</formula>
    </cfRule>
  </conditionalFormatting>
  <conditionalFormatting sqref="K77:M78">
    <cfRule type="cellIs" dxfId="9005" priority="1917" operator="equal">
      <formula>"Reopen"</formula>
    </cfRule>
  </conditionalFormatting>
  <conditionalFormatting sqref="H77:J78 B77:D78">
    <cfRule type="cellIs" dxfId="9004" priority="1922" operator="equal">
      <formula>"P"</formula>
    </cfRule>
  </conditionalFormatting>
  <conditionalFormatting sqref="H77:J78 B77:D78">
    <cfRule type="cellIs" dxfId="9003" priority="1923" operator="equal">
      <formula>"F"</formula>
    </cfRule>
  </conditionalFormatting>
  <conditionalFormatting sqref="H77:J78 B77:D78">
    <cfRule type="cellIs" dxfId="9002" priority="1924" operator="equal">
      <formula>"PE"</formula>
    </cfRule>
  </conditionalFormatting>
  <conditionalFormatting sqref="H77:J78 B77:D78">
    <cfRule type="cellIs" dxfId="9001" priority="1925" operator="equal">
      <formula>"Reopen"</formula>
    </cfRule>
  </conditionalFormatting>
  <conditionalFormatting sqref="K77:M78">
    <cfRule type="cellIs" dxfId="9000" priority="1918" operator="equal">
      <formula>"P"</formula>
    </cfRule>
  </conditionalFormatting>
  <conditionalFormatting sqref="K77:M78">
    <cfRule type="cellIs" dxfId="8999" priority="1919" operator="equal">
      <formula>"F"</formula>
    </cfRule>
  </conditionalFormatting>
  <conditionalFormatting sqref="K77:M78">
    <cfRule type="cellIs" dxfId="8998" priority="1920" operator="equal">
      <formula>"PE"</formula>
    </cfRule>
  </conditionalFormatting>
  <conditionalFormatting sqref="K77:M78">
    <cfRule type="cellIs" dxfId="8997" priority="1921" operator="equal">
      <formula>"Reopen"</formula>
    </cfRule>
  </conditionalFormatting>
  <conditionalFormatting sqref="R51 R56">
    <cfRule type="cellIs" dxfId="8996" priority="1810" operator="equal">
      <formula>"P"</formula>
    </cfRule>
  </conditionalFormatting>
  <conditionalFormatting sqref="Q121 Q124:Q125">
    <cfRule type="cellIs" dxfId="8995" priority="1910" operator="equal">
      <formula>"P"</formula>
    </cfRule>
  </conditionalFormatting>
  <conditionalFormatting sqref="Q121 Q124:Q125">
    <cfRule type="cellIs" dxfId="8994" priority="1911" operator="equal">
      <formula>"F"</formula>
    </cfRule>
  </conditionalFormatting>
  <conditionalFormatting sqref="Q121 Q124:Q125">
    <cfRule type="cellIs" dxfId="8993" priority="1912" operator="equal">
      <formula>"PE"</formula>
    </cfRule>
  </conditionalFormatting>
  <conditionalFormatting sqref="Q121 Q124:Q125">
    <cfRule type="cellIs" dxfId="8992" priority="1913" operator="equal">
      <formula>"Reopen"</formula>
    </cfRule>
  </conditionalFormatting>
  <conditionalFormatting sqref="N125:P125 R125:AA125">
    <cfRule type="cellIs" dxfId="8991" priority="1906" operator="equal">
      <formula>"P"</formula>
    </cfRule>
  </conditionalFormatting>
  <conditionalFormatting sqref="N125:P125 R125:AA125">
    <cfRule type="cellIs" dxfId="8990" priority="1907" operator="equal">
      <formula>"F"</formula>
    </cfRule>
  </conditionalFormatting>
  <conditionalFormatting sqref="N125:P125 R125:AA125">
    <cfRule type="cellIs" dxfId="8989" priority="1908" operator="equal">
      <formula>"PE"</formula>
    </cfRule>
  </conditionalFormatting>
  <conditionalFormatting sqref="N125:P125 R125:AA125">
    <cfRule type="cellIs" dxfId="8988" priority="1909" operator="equal">
      <formula>"Reopen"</formula>
    </cfRule>
  </conditionalFormatting>
  <conditionalFormatting sqref="N121 N124">
    <cfRule type="cellIs" dxfId="8987" priority="1902" operator="equal">
      <formula>"P"</formula>
    </cfRule>
  </conditionalFormatting>
  <conditionalFormatting sqref="N121 N124">
    <cfRule type="cellIs" dxfId="8986" priority="1903" operator="equal">
      <formula>"F"</formula>
    </cfRule>
  </conditionalFormatting>
  <conditionalFormatting sqref="N121 N124">
    <cfRule type="cellIs" dxfId="8985" priority="1904" operator="equal">
      <formula>"PE"</formula>
    </cfRule>
  </conditionalFormatting>
  <conditionalFormatting sqref="N121 N124">
    <cfRule type="cellIs" dxfId="8984" priority="1905" operator="equal">
      <formula>"Reopen"</formula>
    </cfRule>
  </conditionalFormatting>
  <conditionalFormatting sqref="O121:P121 S124:AA124 O124:P124">
    <cfRule type="cellIs" dxfId="8983" priority="1894" operator="equal">
      <formula>"P"</formula>
    </cfRule>
  </conditionalFormatting>
  <conditionalFormatting sqref="O121:P121 S124:AA124 O124:P124">
    <cfRule type="cellIs" dxfId="8982" priority="1895" operator="equal">
      <formula>"F"</formula>
    </cfRule>
  </conditionalFormatting>
  <conditionalFormatting sqref="O121:P121 S124:AA124 O124:P124">
    <cfRule type="cellIs" dxfId="8981" priority="1896" operator="equal">
      <formula>"PE"</formula>
    </cfRule>
  </conditionalFormatting>
  <conditionalFormatting sqref="O121:P121 S124:AA124 O124:P124">
    <cfRule type="cellIs" dxfId="8980" priority="1897" operator="equal">
      <formula>"Reopen"</formula>
    </cfRule>
  </conditionalFormatting>
  <conditionalFormatting sqref="N121:P121 S121:AA121">
    <cfRule type="cellIs" dxfId="8979" priority="1898" operator="equal">
      <formula>"P"</formula>
    </cfRule>
  </conditionalFormatting>
  <conditionalFormatting sqref="N121:P121 S121:AA121">
    <cfRule type="cellIs" dxfId="8978" priority="1899" operator="equal">
      <formula>"F"</formula>
    </cfRule>
  </conditionalFormatting>
  <conditionalFormatting sqref="N121:P121 S121:AA121">
    <cfRule type="cellIs" dxfId="8977" priority="1900" operator="equal">
      <formula>"PE"</formula>
    </cfRule>
  </conditionalFormatting>
  <conditionalFormatting sqref="N121:P121 S121:AA121">
    <cfRule type="cellIs" dxfId="8976" priority="1901" operator="equal">
      <formula>"Reopen"</formula>
    </cfRule>
  </conditionalFormatting>
  <conditionalFormatting sqref="R121 R124">
    <cfRule type="cellIs" dxfId="8975" priority="1890" operator="equal">
      <formula>"P"</formula>
    </cfRule>
  </conditionalFormatting>
  <conditionalFormatting sqref="R121 R124">
    <cfRule type="cellIs" dxfId="8974" priority="1891" operator="equal">
      <formula>"F"</formula>
    </cfRule>
  </conditionalFormatting>
  <conditionalFormatting sqref="R121 R124">
    <cfRule type="cellIs" dxfId="8973" priority="1892" operator="equal">
      <formula>"PE"</formula>
    </cfRule>
  </conditionalFormatting>
  <conditionalFormatting sqref="R121 R124">
    <cfRule type="cellIs" dxfId="8972" priority="1893" operator="equal">
      <formula>"Reopen"</formula>
    </cfRule>
  </conditionalFormatting>
  <conditionalFormatting sqref="B120:AA120">
    <cfRule type="cellIs" dxfId="8971" priority="1886" operator="equal">
      <formula>"P"</formula>
    </cfRule>
  </conditionalFormatting>
  <conditionalFormatting sqref="B120:AA120">
    <cfRule type="cellIs" dxfId="8970" priority="1887" operator="equal">
      <formula>"F"</formula>
    </cfRule>
  </conditionalFormatting>
  <conditionalFormatting sqref="B120:AA120">
    <cfRule type="cellIs" dxfId="8969" priority="1888" operator="equal">
      <formula>"PE"</formula>
    </cfRule>
  </conditionalFormatting>
  <conditionalFormatting sqref="B120:AA120">
    <cfRule type="cellIs" dxfId="8968" priority="1889" operator="equal">
      <formula>"Reopen"</formula>
    </cfRule>
  </conditionalFormatting>
  <conditionalFormatting sqref="E121:G121 B124:J125">
    <cfRule type="cellIs" dxfId="8967" priority="1882" operator="equal">
      <formula>"P"</formula>
    </cfRule>
  </conditionalFormatting>
  <conditionalFormatting sqref="E121:G121 B124:J125">
    <cfRule type="cellIs" dxfId="8966" priority="1883" operator="equal">
      <formula>"F"</formula>
    </cfRule>
  </conditionalFormatting>
  <conditionalFormatting sqref="E121:G121 B124:J125">
    <cfRule type="cellIs" dxfId="8965" priority="1884" operator="equal">
      <formula>"PE"</formula>
    </cfRule>
  </conditionalFormatting>
  <conditionalFormatting sqref="E121:G121 B124:J125">
    <cfRule type="cellIs" dxfId="8964" priority="1885" operator="equal">
      <formula>"Reopen"</formula>
    </cfRule>
  </conditionalFormatting>
  <conditionalFormatting sqref="B121:D121 H121:J121 H124:J125 B124:D125">
    <cfRule type="cellIs" dxfId="8963" priority="1878" operator="equal">
      <formula>"P"</formula>
    </cfRule>
  </conditionalFormatting>
  <conditionalFormatting sqref="B121:D121 H121:J121 H124:J125 B124:D125">
    <cfRule type="cellIs" dxfId="8962" priority="1879" operator="equal">
      <formula>"F"</formula>
    </cfRule>
  </conditionalFormatting>
  <conditionalFormatting sqref="B121:D121 H121:J121 H124:J125 B124:D125">
    <cfRule type="cellIs" dxfId="8961" priority="1880" operator="equal">
      <formula>"PE"</formula>
    </cfRule>
  </conditionalFormatting>
  <conditionalFormatting sqref="B121:D121 H121:J121 H124:J125 B124:D125">
    <cfRule type="cellIs" dxfId="8960" priority="1881" operator="equal">
      <formula>"Reopen"</formula>
    </cfRule>
  </conditionalFormatting>
  <conditionalFormatting sqref="K121:M121 K124:M125">
    <cfRule type="cellIs" dxfId="8959" priority="1874" operator="equal">
      <formula>"P"</formula>
    </cfRule>
  </conditionalFormatting>
  <conditionalFormatting sqref="K121:M121 K124:M125">
    <cfRule type="cellIs" dxfId="8958" priority="1875" operator="equal">
      <formula>"F"</formula>
    </cfRule>
  </conditionalFormatting>
  <conditionalFormatting sqref="K121:M121 K124:M125">
    <cfRule type="cellIs" dxfId="8957" priority="1876" operator="equal">
      <formula>"PE"</formula>
    </cfRule>
  </conditionalFormatting>
  <conditionalFormatting sqref="K121:M121 K124:M125">
    <cfRule type="cellIs" dxfId="8956" priority="1877" operator="equal">
      <formula>"Reopen"</formula>
    </cfRule>
  </conditionalFormatting>
  <conditionalFormatting sqref="N51 N56">
    <cfRule type="cellIs" dxfId="8955" priority="1822" operator="equal">
      <formula>"P"</formula>
    </cfRule>
  </conditionalFormatting>
  <conditionalFormatting sqref="N51 N56">
    <cfRule type="cellIs" dxfId="8954" priority="1823" operator="equal">
      <formula>"F"</formula>
    </cfRule>
  </conditionalFormatting>
  <conditionalFormatting sqref="N51 N56">
    <cfRule type="cellIs" dxfId="8953" priority="1824" operator="equal">
      <formula>"PE"</formula>
    </cfRule>
  </conditionalFormatting>
  <conditionalFormatting sqref="N51 N56">
    <cfRule type="cellIs" dxfId="8952" priority="1825" operator="equal">
      <formula>"Reopen"</formula>
    </cfRule>
  </conditionalFormatting>
  <conditionalFormatting sqref="R51 R56">
    <cfRule type="cellIs" dxfId="8951" priority="1811" operator="equal">
      <formula>"F"</formula>
    </cfRule>
  </conditionalFormatting>
  <conditionalFormatting sqref="R51 R56">
    <cfRule type="cellIs" dxfId="8950" priority="1812" operator="equal">
      <formula>"PE"</formula>
    </cfRule>
  </conditionalFormatting>
  <conditionalFormatting sqref="R51 R56">
    <cfRule type="cellIs" dxfId="8949" priority="1813" operator="equal">
      <formula>"Reopen"</formula>
    </cfRule>
  </conditionalFormatting>
  <conditionalFormatting sqref="N51:P51 S51:AA51">
    <cfRule type="cellIs" dxfId="8948" priority="1818" operator="equal">
      <formula>"P"</formula>
    </cfRule>
  </conditionalFormatting>
  <conditionalFormatting sqref="N51:P51 S51:AA51">
    <cfRule type="cellIs" dxfId="8947" priority="1819" operator="equal">
      <formula>"F"</formula>
    </cfRule>
  </conditionalFormatting>
  <conditionalFormatting sqref="N51:P51 S51:AA51">
    <cfRule type="cellIs" dxfId="8946" priority="1820" operator="equal">
      <formula>"PE"</formula>
    </cfRule>
  </conditionalFormatting>
  <conditionalFormatting sqref="N51:P51 S51:AA51">
    <cfRule type="cellIs" dxfId="8945" priority="1821" operator="equal">
      <formula>"Reopen"</formula>
    </cfRule>
  </conditionalFormatting>
  <conditionalFormatting sqref="O51:P51 S56:AA56 O56:P56">
    <cfRule type="cellIs" dxfId="8944" priority="1814" operator="equal">
      <formula>"P"</formula>
    </cfRule>
  </conditionalFormatting>
  <conditionalFormatting sqref="O51:P51 S56:AA56 O56:P56">
    <cfRule type="cellIs" dxfId="8943" priority="1815" operator="equal">
      <formula>"F"</formula>
    </cfRule>
  </conditionalFormatting>
  <conditionalFormatting sqref="O51:P51 S56:AA56 O56:P56">
    <cfRule type="cellIs" dxfId="8942" priority="1816" operator="equal">
      <formula>"PE"</formula>
    </cfRule>
  </conditionalFormatting>
  <conditionalFormatting sqref="O51:P51 S56:AA56 O56:P56">
    <cfRule type="cellIs" dxfId="8941" priority="1817" operator="equal">
      <formula>"Reopen"</formula>
    </cfRule>
  </conditionalFormatting>
  <conditionalFormatting sqref="B50:AA50">
    <cfRule type="cellIs" dxfId="8940" priority="1806" operator="equal">
      <formula>"P"</formula>
    </cfRule>
  </conditionalFormatting>
  <conditionalFormatting sqref="B50:AA50">
    <cfRule type="cellIs" dxfId="8939" priority="1807" operator="equal">
      <formula>"F"</formula>
    </cfRule>
  </conditionalFormatting>
  <conditionalFormatting sqref="B50:AA50">
    <cfRule type="cellIs" dxfId="8938" priority="1808" operator="equal">
      <formula>"PE"</formula>
    </cfRule>
  </conditionalFormatting>
  <conditionalFormatting sqref="B50:AA50">
    <cfRule type="cellIs" dxfId="8937" priority="1809" operator="equal">
      <formula>"Reopen"</formula>
    </cfRule>
  </conditionalFormatting>
  <conditionalFormatting sqref="E51:G51">
    <cfRule type="cellIs" dxfId="8936" priority="1802" operator="equal">
      <formula>"P"</formula>
    </cfRule>
  </conditionalFormatting>
  <conditionalFormatting sqref="E51:G51">
    <cfRule type="cellIs" dxfId="8935" priority="1803" operator="equal">
      <formula>"F"</formula>
    </cfRule>
  </conditionalFormatting>
  <conditionalFormatting sqref="E51:G51">
    <cfRule type="cellIs" dxfId="8934" priority="1804" operator="equal">
      <formula>"PE"</formula>
    </cfRule>
  </conditionalFormatting>
  <conditionalFormatting sqref="E51:G51">
    <cfRule type="cellIs" dxfId="8933" priority="1805" operator="equal">
      <formula>"Reopen"</formula>
    </cfRule>
  </conditionalFormatting>
  <conditionalFormatting sqref="K51:M51">
    <cfRule type="cellIs" dxfId="8932" priority="1794" operator="equal">
      <formula>"P"</formula>
    </cfRule>
  </conditionalFormatting>
  <conditionalFormatting sqref="K51:M51">
    <cfRule type="cellIs" dxfId="8931" priority="1795" operator="equal">
      <formula>"F"</formula>
    </cfRule>
  </conditionalFormatting>
  <conditionalFormatting sqref="K51:M51">
    <cfRule type="cellIs" dxfId="8930" priority="1796" operator="equal">
      <formula>"PE"</formula>
    </cfRule>
  </conditionalFormatting>
  <conditionalFormatting sqref="K51:M51">
    <cfRule type="cellIs" dxfId="8929" priority="1797" operator="equal">
      <formula>"Reopen"</formula>
    </cfRule>
  </conditionalFormatting>
  <conditionalFormatting sqref="Q52:Q53">
    <cfRule type="cellIs" dxfId="8928" priority="1786" operator="equal">
      <formula>"P"</formula>
    </cfRule>
  </conditionalFormatting>
  <conditionalFormatting sqref="Q52:Q53">
    <cfRule type="cellIs" dxfId="8927" priority="1787" operator="equal">
      <formula>"F"</formula>
    </cfRule>
  </conditionalFormatting>
  <conditionalFormatting sqref="Q52:Q53">
    <cfRule type="cellIs" dxfId="8926" priority="1788" operator="equal">
      <formula>"PE"</formula>
    </cfRule>
  </conditionalFormatting>
  <conditionalFormatting sqref="Q52:Q53">
    <cfRule type="cellIs" dxfId="8925" priority="1789" operator="equal">
      <formula>"Reopen"</formula>
    </cfRule>
  </conditionalFormatting>
  <conditionalFormatting sqref="N53:P53 R53:AA53">
    <cfRule type="cellIs" dxfId="8924" priority="1782" operator="equal">
      <formula>"P"</formula>
    </cfRule>
  </conditionalFormatting>
  <conditionalFormatting sqref="N53:P53 R53:AA53">
    <cfRule type="cellIs" dxfId="8923" priority="1783" operator="equal">
      <formula>"F"</formula>
    </cfRule>
  </conditionalFormatting>
  <conditionalFormatting sqref="N53:P53 R53:AA53">
    <cfRule type="cellIs" dxfId="8922" priority="1784" operator="equal">
      <formula>"PE"</formula>
    </cfRule>
  </conditionalFormatting>
  <conditionalFormatting sqref="N53:P53 R53:AA53">
    <cfRule type="cellIs" dxfId="8921" priority="1785" operator="equal">
      <formula>"Reopen"</formula>
    </cfRule>
  </conditionalFormatting>
  <conditionalFormatting sqref="N52">
    <cfRule type="cellIs" dxfId="8920" priority="1778" operator="equal">
      <formula>"P"</formula>
    </cfRule>
  </conditionalFormatting>
  <conditionalFormatting sqref="N52">
    <cfRule type="cellIs" dxfId="8919" priority="1779" operator="equal">
      <formula>"F"</formula>
    </cfRule>
  </conditionalFormatting>
  <conditionalFormatting sqref="N52">
    <cfRule type="cellIs" dxfId="8918" priority="1780" operator="equal">
      <formula>"PE"</formula>
    </cfRule>
  </conditionalFormatting>
  <conditionalFormatting sqref="N52">
    <cfRule type="cellIs" dxfId="8917" priority="1781" operator="equal">
      <formula>"Reopen"</formula>
    </cfRule>
  </conditionalFormatting>
  <conditionalFormatting sqref="S52:AA52 O52:P52">
    <cfRule type="cellIs" dxfId="8916" priority="1774" operator="equal">
      <formula>"P"</formula>
    </cfRule>
  </conditionalFormatting>
  <conditionalFormatting sqref="S52:AA52 O52:P52">
    <cfRule type="cellIs" dxfId="8915" priority="1775" operator="equal">
      <formula>"F"</formula>
    </cfRule>
  </conditionalFormatting>
  <conditionalFormatting sqref="S52:AA52 O52:P52">
    <cfRule type="cellIs" dxfId="8914" priority="1776" operator="equal">
      <formula>"PE"</formula>
    </cfRule>
  </conditionalFormatting>
  <conditionalFormatting sqref="S52:AA52 O52:P52">
    <cfRule type="cellIs" dxfId="8913" priority="1777" operator="equal">
      <formula>"Reopen"</formula>
    </cfRule>
  </conditionalFormatting>
  <conditionalFormatting sqref="R52">
    <cfRule type="cellIs" dxfId="8912" priority="1770" operator="equal">
      <formula>"P"</formula>
    </cfRule>
  </conditionalFormatting>
  <conditionalFormatting sqref="R52">
    <cfRule type="cellIs" dxfId="8911" priority="1771" operator="equal">
      <formula>"F"</formula>
    </cfRule>
  </conditionalFormatting>
  <conditionalFormatting sqref="R52">
    <cfRule type="cellIs" dxfId="8910" priority="1772" operator="equal">
      <formula>"PE"</formula>
    </cfRule>
  </conditionalFormatting>
  <conditionalFormatting sqref="R52">
    <cfRule type="cellIs" dxfId="8909" priority="1773" operator="equal">
      <formula>"Reopen"</formula>
    </cfRule>
  </conditionalFormatting>
  <conditionalFormatting sqref="O37:P37 S40:AA40 O40:P40">
    <cfRule type="cellIs" dxfId="8908" priority="1726" operator="equal">
      <formula>"P"</formula>
    </cfRule>
  </conditionalFormatting>
  <conditionalFormatting sqref="O37:P37 S40:AA40 O40:P40">
    <cfRule type="cellIs" dxfId="8907" priority="1727" operator="equal">
      <formula>"F"</formula>
    </cfRule>
  </conditionalFormatting>
  <conditionalFormatting sqref="O37:P37 S40:AA40 O40:P40">
    <cfRule type="cellIs" dxfId="8906" priority="1728" operator="equal">
      <formula>"PE"</formula>
    </cfRule>
  </conditionalFormatting>
  <conditionalFormatting sqref="O37:P37 S40:AA40 O40:P40">
    <cfRule type="cellIs" dxfId="8905" priority="1729" operator="equal">
      <formula>"Reopen"</formula>
    </cfRule>
  </conditionalFormatting>
  <conditionalFormatting sqref="R37 R40">
    <cfRule type="cellIs" dxfId="8904" priority="1722" operator="equal">
      <formula>"P"</formula>
    </cfRule>
  </conditionalFormatting>
  <conditionalFormatting sqref="R37 R40">
    <cfRule type="cellIs" dxfId="8903" priority="1723" operator="equal">
      <formula>"F"</formula>
    </cfRule>
  </conditionalFormatting>
  <conditionalFormatting sqref="R37 R40">
    <cfRule type="cellIs" dxfId="8902" priority="1724" operator="equal">
      <formula>"PE"</formula>
    </cfRule>
  </conditionalFormatting>
  <conditionalFormatting sqref="R37 R40">
    <cfRule type="cellIs" dxfId="8901" priority="1725" operator="equal">
      <formula>"Reopen"</formula>
    </cfRule>
  </conditionalFormatting>
  <conditionalFormatting sqref="N37:P37 S37:AA37">
    <cfRule type="cellIs" dxfId="8900" priority="1730" operator="equal">
      <formula>"P"</formula>
    </cfRule>
  </conditionalFormatting>
  <conditionalFormatting sqref="N37:P37 S37:AA37">
    <cfRule type="cellIs" dxfId="8899" priority="1731" operator="equal">
      <formula>"F"</formula>
    </cfRule>
  </conditionalFormatting>
  <conditionalFormatting sqref="N37:P37 S37:AA37">
    <cfRule type="cellIs" dxfId="8898" priority="1732" operator="equal">
      <formula>"PE"</formula>
    </cfRule>
  </conditionalFormatting>
  <conditionalFormatting sqref="N37:P37 S37:AA37">
    <cfRule type="cellIs" dxfId="8897" priority="1733" operator="equal">
      <formula>"Reopen"</formula>
    </cfRule>
  </conditionalFormatting>
  <conditionalFormatting sqref="B36:AA36">
    <cfRule type="cellIs" dxfId="8896" priority="1718" operator="equal">
      <formula>"P"</formula>
    </cfRule>
  </conditionalFormatting>
  <conditionalFormatting sqref="B36:AA36">
    <cfRule type="cellIs" dxfId="8895" priority="1719" operator="equal">
      <formula>"F"</formula>
    </cfRule>
  </conditionalFormatting>
  <conditionalFormatting sqref="B36:AA36">
    <cfRule type="cellIs" dxfId="8894" priority="1720" operator="equal">
      <formula>"PE"</formula>
    </cfRule>
  </conditionalFormatting>
  <conditionalFormatting sqref="B36:AA36">
    <cfRule type="cellIs" dxfId="8893" priority="1721" operator="equal">
      <formula>"Reopen"</formula>
    </cfRule>
  </conditionalFormatting>
  <conditionalFormatting sqref="Q37 Q40:Q41">
    <cfRule type="cellIs" dxfId="8892" priority="1742" operator="equal">
      <formula>"P"</formula>
    </cfRule>
  </conditionalFormatting>
  <conditionalFormatting sqref="Q37 Q40:Q41">
    <cfRule type="cellIs" dxfId="8891" priority="1743" operator="equal">
      <formula>"F"</formula>
    </cfRule>
  </conditionalFormatting>
  <conditionalFormatting sqref="Q37 Q40:Q41">
    <cfRule type="cellIs" dxfId="8890" priority="1744" operator="equal">
      <formula>"PE"</formula>
    </cfRule>
  </conditionalFormatting>
  <conditionalFormatting sqref="Q37 Q40:Q41">
    <cfRule type="cellIs" dxfId="8889" priority="1745" operator="equal">
      <formula>"Reopen"</formula>
    </cfRule>
  </conditionalFormatting>
  <conditionalFormatting sqref="N41:P41 R41:AA41">
    <cfRule type="cellIs" dxfId="8888" priority="1738" operator="equal">
      <formula>"P"</formula>
    </cfRule>
  </conditionalFormatting>
  <conditionalFormatting sqref="N41:P41 R41:AA41">
    <cfRule type="cellIs" dxfId="8887" priority="1739" operator="equal">
      <formula>"F"</formula>
    </cfRule>
  </conditionalFormatting>
  <conditionalFormatting sqref="N41:P41 R41:AA41">
    <cfRule type="cellIs" dxfId="8886" priority="1740" operator="equal">
      <formula>"PE"</formula>
    </cfRule>
  </conditionalFormatting>
  <conditionalFormatting sqref="N41:P41 R41:AA41">
    <cfRule type="cellIs" dxfId="8885" priority="1741" operator="equal">
      <formula>"Reopen"</formula>
    </cfRule>
  </conditionalFormatting>
  <conditionalFormatting sqref="N37 N40">
    <cfRule type="cellIs" dxfId="8884" priority="1734" operator="equal">
      <formula>"P"</formula>
    </cfRule>
  </conditionalFormatting>
  <conditionalFormatting sqref="N37 N40">
    <cfRule type="cellIs" dxfId="8883" priority="1735" operator="equal">
      <formula>"F"</formula>
    </cfRule>
  </conditionalFormatting>
  <conditionalFormatting sqref="N37 N40">
    <cfRule type="cellIs" dxfId="8882" priority="1736" operator="equal">
      <formula>"PE"</formula>
    </cfRule>
  </conditionalFormatting>
  <conditionalFormatting sqref="N37 N40">
    <cfRule type="cellIs" dxfId="8881" priority="1737" operator="equal">
      <formula>"Reopen"</formula>
    </cfRule>
  </conditionalFormatting>
  <conditionalFormatting sqref="E37:G37 B40:J41">
    <cfRule type="cellIs" dxfId="8880" priority="1714" operator="equal">
      <formula>"P"</formula>
    </cfRule>
  </conditionalFormatting>
  <conditionalFormatting sqref="E37:G37 B40:J41">
    <cfRule type="cellIs" dxfId="8879" priority="1715" operator="equal">
      <formula>"F"</formula>
    </cfRule>
  </conditionalFormatting>
  <conditionalFormatting sqref="E37:G37 B40:J41">
    <cfRule type="cellIs" dxfId="8878" priority="1716" operator="equal">
      <formula>"PE"</formula>
    </cfRule>
  </conditionalFormatting>
  <conditionalFormatting sqref="E37:G37 B40:J41">
    <cfRule type="cellIs" dxfId="8877" priority="1717" operator="equal">
      <formula>"Reopen"</formula>
    </cfRule>
  </conditionalFormatting>
  <conditionalFormatting sqref="K41:M41">
    <cfRule type="cellIs" dxfId="8876" priority="1702" operator="equal">
      <formula>"P"</formula>
    </cfRule>
  </conditionalFormatting>
  <conditionalFormatting sqref="K41:M41">
    <cfRule type="cellIs" dxfId="8875" priority="1703" operator="equal">
      <formula>"F"</formula>
    </cfRule>
  </conditionalFormatting>
  <conditionalFormatting sqref="K41:M41">
    <cfRule type="cellIs" dxfId="8874" priority="1704" operator="equal">
      <formula>"PE"</formula>
    </cfRule>
  </conditionalFormatting>
  <conditionalFormatting sqref="K41:M41">
    <cfRule type="cellIs" dxfId="8873" priority="1705" operator="equal">
      <formula>"Reopen"</formula>
    </cfRule>
  </conditionalFormatting>
  <conditionalFormatting sqref="B37:D37 H37:J37 H40:J41 B40:D41">
    <cfRule type="cellIs" dxfId="8872" priority="1710" operator="equal">
      <formula>"P"</formula>
    </cfRule>
  </conditionalFormatting>
  <conditionalFormatting sqref="B37:D37 H37:J37 H40:J41 B40:D41">
    <cfRule type="cellIs" dxfId="8871" priority="1711" operator="equal">
      <formula>"F"</formula>
    </cfRule>
  </conditionalFormatting>
  <conditionalFormatting sqref="B37:D37 H37:J37 H40:J41 B40:D41">
    <cfRule type="cellIs" dxfId="8870" priority="1712" operator="equal">
      <formula>"PE"</formula>
    </cfRule>
  </conditionalFormatting>
  <conditionalFormatting sqref="B37:D37 H37:J37 H40:J41 B40:D41">
    <cfRule type="cellIs" dxfId="8869" priority="1713" operator="equal">
      <formula>"Reopen"</formula>
    </cfRule>
  </conditionalFormatting>
  <conditionalFormatting sqref="K37:M37 K41:M41">
    <cfRule type="cellIs" dxfId="8868" priority="1706" operator="equal">
      <formula>"P"</formula>
    </cfRule>
  </conditionalFormatting>
  <conditionalFormatting sqref="K37:M37 K41:M41">
    <cfRule type="cellIs" dxfId="8867" priority="1707" operator="equal">
      <formula>"F"</formula>
    </cfRule>
  </conditionalFormatting>
  <conditionalFormatting sqref="K37:M37 K41:M41">
    <cfRule type="cellIs" dxfId="8866" priority="1708" operator="equal">
      <formula>"PE"</formula>
    </cfRule>
  </conditionalFormatting>
  <conditionalFormatting sqref="K37:M37 K41:M41">
    <cfRule type="cellIs" dxfId="8865" priority="1709" operator="equal">
      <formula>"Reopen"</formula>
    </cfRule>
  </conditionalFormatting>
  <conditionalFormatting sqref="Q38:Q39">
    <cfRule type="cellIs" dxfId="8864" priority="1698" operator="equal">
      <formula>"P"</formula>
    </cfRule>
  </conditionalFormatting>
  <conditionalFormatting sqref="Q38:Q39">
    <cfRule type="cellIs" dxfId="8863" priority="1699" operator="equal">
      <formula>"F"</formula>
    </cfRule>
  </conditionalFormatting>
  <conditionalFormatting sqref="Q38:Q39">
    <cfRule type="cellIs" dxfId="8862" priority="1700" operator="equal">
      <formula>"PE"</formula>
    </cfRule>
  </conditionalFormatting>
  <conditionalFormatting sqref="Q38:Q39">
    <cfRule type="cellIs" dxfId="8861" priority="1701" operator="equal">
      <formula>"Reopen"</formula>
    </cfRule>
  </conditionalFormatting>
  <conditionalFormatting sqref="N39:P39 R39:AA39">
    <cfRule type="cellIs" dxfId="8860" priority="1694" operator="equal">
      <formula>"P"</formula>
    </cfRule>
  </conditionalFormatting>
  <conditionalFormatting sqref="N39:P39 R39:AA39">
    <cfRule type="cellIs" dxfId="8859" priority="1695" operator="equal">
      <formula>"F"</formula>
    </cfRule>
  </conditionalFormatting>
  <conditionalFormatting sqref="N39:P39 R39:AA39">
    <cfRule type="cellIs" dxfId="8858" priority="1696" operator="equal">
      <formula>"PE"</formula>
    </cfRule>
  </conditionalFormatting>
  <conditionalFormatting sqref="N39:P39 R39:AA39">
    <cfRule type="cellIs" dxfId="8857" priority="1697" operator="equal">
      <formula>"Reopen"</formula>
    </cfRule>
  </conditionalFormatting>
  <conditionalFormatting sqref="N38">
    <cfRule type="cellIs" dxfId="8856" priority="1690" operator="equal">
      <formula>"P"</formula>
    </cfRule>
  </conditionalFormatting>
  <conditionalFormatting sqref="N38">
    <cfRule type="cellIs" dxfId="8855" priority="1691" operator="equal">
      <formula>"F"</formula>
    </cfRule>
  </conditionalFormatting>
  <conditionalFormatting sqref="N38">
    <cfRule type="cellIs" dxfId="8854" priority="1692" operator="equal">
      <formula>"PE"</formula>
    </cfRule>
  </conditionalFormatting>
  <conditionalFormatting sqref="N38">
    <cfRule type="cellIs" dxfId="8853" priority="1693" operator="equal">
      <formula>"Reopen"</formula>
    </cfRule>
  </conditionalFormatting>
  <conditionalFormatting sqref="S38:AA38 O38:P38">
    <cfRule type="cellIs" dxfId="8852" priority="1686" operator="equal">
      <formula>"P"</formula>
    </cfRule>
  </conditionalFormatting>
  <conditionalFormatting sqref="S38:AA38 O38:P38">
    <cfRule type="cellIs" dxfId="8851" priority="1687" operator="equal">
      <formula>"F"</formula>
    </cfRule>
  </conditionalFormatting>
  <conditionalFormatting sqref="S38:AA38 O38:P38">
    <cfRule type="cellIs" dxfId="8850" priority="1688" operator="equal">
      <formula>"PE"</formula>
    </cfRule>
  </conditionalFormatting>
  <conditionalFormatting sqref="S38:AA38 O38:P38">
    <cfRule type="cellIs" dxfId="8849" priority="1689" operator="equal">
      <formula>"Reopen"</formula>
    </cfRule>
  </conditionalFormatting>
  <conditionalFormatting sqref="R38">
    <cfRule type="cellIs" dxfId="8848" priority="1682" operator="equal">
      <formula>"P"</formula>
    </cfRule>
  </conditionalFormatting>
  <conditionalFormatting sqref="R38">
    <cfRule type="cellIs" dxfId="8847" priority="1683" operator="equal">
      <formula>"F"</formula>
    </cfRule>
  </conditionalFormatting>
  <conditionalFormatting sqref="R38">
    <cfRule type="cellIs" dxfId="8846" priority="1684" operator="equal">
      <formula>"PE"</formula>
    </cfRule>
  </conditionalFormatting>
  <conditionalFormatting sqref="R38">
    <cfRule type="cellIs" dxfId="8845" priority="1685" operator="equal">
      <formula>"Reopen"</formula>
    </cfRule>
  </conditionalFormatting>
  <conditionalFormatting sqref="B38:J39">
    <cfRule type="cellIs" dxfId="8844" priority="1678" operator="equal">
      <formula>"P"</formula>
    </cfRule>
  </conditionalFormatting>
  <conditionalFormatting sqref="B38:J39">
    <cfRule type="cellIs" dxfId="8843" priority="1679" operator="equal">
      <formula>"F"</formula>
    </cfRule>
  </conditionalFormatting>
  <conditionalFormatting sqref="B38:J39">
    <cfRule type="cellIs" dxfId="8842" priority="1680" operator="equal">
      <formula>"PE"</formula>
    </cfRule>
  </conditionalFormatting>
  <conditionalFormatting sqref="B38:J39">
    <cfRule type="cellIs" dxfId="8841" priority="1681" operator="equal">
      <formula>"Reopen"</formula>
    </cfRule>
  </conditionalFormatting>
  <conditionalFormatting sqref="K38:M39">
    <cfRule type="cellIs" dxfId="8840" priority="1666" operator="equal">
      <formula>"P"</formula>
    </cfRule>
  </conditionalFormatting>
  <conditionalFormatting sqref="K38:M39">
    <cfRule type="cellIs" dxfId="8839" priority="1667" operator="equal">
      <formula>"F"</formula>
    </cfRule>
  </conditionalFormatting>
  <conditionalFormatting sqref="K38:M39">
    <cfRule type="cellIs" dxfId="8838" priority="1668" operator="equal">
      <formula>"PE"</formula>
    </cfRule>
  </conditionalFormatting>
  <conditionalFormatting sqref="K38:M39">
    <cfRule type="cellIs" dxfId="8837" priority="1669" operator="equal">
      <formula>"Reopen"</formula>
    </cfRule>
  </conditionalFormatting>
  <conditionalFormatting sqref="H38:J39 B38:D39">
    <cfRule type="cellIs" dxfId="8836" priority="1674" operator="equal">
      <formula>"P"</formula>
    </cfRule>
  </conditionalFormatting>
  <conditionalFormatting sqref="H38:J39 B38:D39">
    <cfRule type="cellIs" dxfId="8835" priority="1675" operator="equal">
      <formula>"F"</formula>
    </cfRule>
  </conditionalFormatting>
  <conditionalFormatting sqref="H38:J39 B38:D39">
    <cfRule type="cellIs" dxfId="8834" priority="1676" operator="equal">
      <formula>"PE"</formula>
    </cfRule>
  </conditionalFormatting>
  <conditionalFormatting sqref="H38:J39 B38:D39">
    <cfRule type="cellIs" dxfId="8833" priority="1677" operator="equal">
      <formula>"Reopen"</formula>
    </cfRule>
  </conditionalFormatting>
  <conditionalFormatting sqref="K38:M39">
    <cfRule type="cellIs" dxfId="8832" priority="1670" operator="equal">
      <formula>"P"</formula>
    </cfRule>
  </conditionalFormatting>
  <conditionalFormatting sqref="K38:M39">
    <cfRule type="cellIs" dxfId="8831" priority="1671" operator="equal">
      <formula>"F"</formula>
    </cfRule>
  </conditionalFormatting>
  <conditionalFormatting sqref="K38:M39">
    <cfRule type="cellIs" dxfId="8830" priority="1672" operator="equal">
      <formula>"PE"</formula>
    </cfRule>
  </conditionalFormatting>
  <conditionalFormatting sqref="K38:M39">
    <cfRule type="cellIs" dxfId="8829" priority="1673" operator="equal">
      <formula>"Reopen"</formula>
    </cfRule>
  </conditionalFormatting>
  <conditionalFormatting sqref="K40:M40">
    <cfRule type="cellIs" dxfId="8828" priority="1658" operator="equal">
      <formula>"P"</formula>
    </cfRule>
  </conditionalFormatting>
  <conditionalFormatting sqref="K40:M40">
    <cfRule type="cellIs" dxfId="8827" priority="1659" operator="equal">
      <formula>"F"</formula>
    </cfRule>
  </conditionalFormatting>
  <conditionalFormatting sqref="K40:M40">
    <cfRule type="cellIs" dxfId="8826" priority="1660" operator="equal">
      <formula>"PE"</formula>
    </cfRule>
  </conditionalFormatting>
  <conditionalFormatting sqref="K40:M40">
    <cfRule type="cellIs" dxfId="8825" priority="1661" operator="equal">
      <formula>"Reopen"</formula>
    </cfRule>
  </conditionalFormatting>
  <conditionalFormatting sqref="K40:M40">
    <cfRule type="cellIs" dxfId="8824" priority="1662" operator="equal">
      <formula>"P"</formula>
    </cfRule>
  </conditionalFormatting>
  <conditionalFormatting sqref="K40:M40">
    <cfRule type="cellIs" dxfId="8823" priority="1663" operator="equal">
      <formula>"F"</formula>
    </cfRule>
  </conditionalFormatting>
  <conditionalFormatting sqref="K40:M40">
    <cfRule type="cellIs" dxfId="8822" priority="1664" operator="equal">
      <formula>"PE"</formula>
    </cfRule>
  </conditionalFormatting>
  <conditionalFormatting sqref="K40:M40">
    <cfRule type="cellIs" dxfId="8821" priority="1665" operator="equal">
      <formula>"Reopen"</formula>
    </cfRule>
  </conditionalFormatting>
  <conditionalFormatting sqref="K71:M71">
    <cfRule type="cellIs" dxfId="8820" priority="1650" operator="equal">
      <formula>"P"</formula>
    </cfRule>
  </conditionalFormatting>
  <conditionalFormatting sqref="K71:M71">
    <cfRule type="cellIs" dxfId="8819" priority="1651" operator="equal">
      <formula>"F"</formula>
    </cfRule>
  </conditionalFormatting>
  <conditionalFormatting sqref="K71:M71">
    <cfRule type="cellIs" dxfId="8818" priority="1652" operator="equal">
      <formula>"PE"</formula>
    </cfRule>
  </conditionalFormatting>
  <conditionalFormatting sqref="K71:M71">
    <cfRule type="cellIs" dxfId="8817" priority="1653" operator="equal">
      <formula>"Reopen"</formula>
    </cfRule>
  </conditionalFormatting>
  <conditionalFormatting sqref="K71:M71">
    <cfRule type="cellIs" dxfId="8816" priority="1654" operator="equal">
      <formula>"P"</formula>
    </cfRule>
  </conditionalFormatting>
  <conditionalFormatting sqref="K71:M71">
    <cfRule type="cellIs" dxfId="8815" priority="1655" operator="equal">
      <formula>"F"</formula>
    </cfRule>
  </conditionalFormatting>
  <conditionalFormatting sqref="K71:M71">
    <cfRule type="cellIs" dxfId="8814" priority="1656" operator="equal">
      <formula>"PE"</formula>
    </cfRule>
  </conditionalFormatting>
  <conditionalFormatting sqref="K71:M71">
    <cfRule type="cellIs" dxfId="8813" priority="1657" operator="equal">
      <formula>"Reopen"</formula>
    </cfRule>
  </conditionalFormatting>
  <conditionalFormatting sqref="Q72">
    <cfRule type="cellIs" dxfId="8812" priority="1293" operator="equal">
      <formula>"P"</formula>
    </cfRule>
  </conditionalFormatting>
  <conditionalFormatting sqref="Q72">
    <cfRule type="cellIs" dxfId="8811" priority="1294" operator="equal">
      <formula>"F"</formula>
    </cfRule>
  </conditionalFormatting>
  <conditionalFormatting sqref="Q72">
    <cfRule type="cellIs" dxfId="8810" priority="1295" operator="equal">
      <formula>"PE"</formula>
    </cfRule>
  </conditionalFormatting>
  <conditionalFormatting sqref="Q72">
    <cfRule type="cellIs" dxfId="8809" priority="1296" operator="equal">
      <formula>"Reopen"</formula>
    </cfRule>
  </conditionalFormatting>
  <conditionalFormatting sqref="B72:D72 N72">
    <cfRule type="cellIs" dxfId="8808" priority="1289" operator="equal">
      <formula>"P"</formula>
    </cfRule>
  </conditionalFormatting>
  <conditionalFormatting sqref="B72:D72 N72">
    <cfRule type="cellIs" dxfId="8807" priority="1290" operator="equal">
      <formula>"F"</formula>
    </cfRule>
  </conditionalFormatting>
  <conditionalFormatting sqref="B72:D72 N72">
    <cfRule type="cellIs" dxfId="8806" priority="1291" operator="equal">
      <formula>"PE"</formula>
    </cfRule>
  </conditionalFormatting>
  <conditionalFormatting sqref="B72:D72 N72">
    <cfRule type="cellIs" dxfId="8805" priority="1292" operator="equal">
      <formula>"Reopen"</formula>
    </cfRule>
  </conditionalFormatting>
  <conditionalFormatting sqref="R72:AA72 O72:P72">
    <cfRule type="cellIs" dxfId="8804" priority="1285" operator="equal">
      <formula>"P"</formula>
    </cfRule>
  </conditionalFormatting>
  <conditionalFormatting sqref="R72:AA72 O72:P72">
    <cfRule type="cellIs" dxfId="8803" priority="1286" operator="equal">
      <formula>"F"</formula>
    </cfRule>
  </conditionalFormatting>
  <conditionalFormatting sqref="R72:AA72 O72:P72">
    <cfRule type="cellIs" dxfId="8802" priority="1287" operator="equal">
      <formula>"PE"</formula>
    </cfRule>
  </conditionalFormatting>
  <conditionalFormatting sqref="R72:AA72 O72:P72">
    <cfRule type="cellIs" dxfId="8801" priority="1288" operator="equal">
      <formula>"Reopen"</formula>
    </cfRule>
  </conditionalFormatting>
  <conditionalFormatting sqref="H72:J72">
    <cfRule type="cellIs" dxfId="8800" priority="1269" operator="equal">
      <formula>"P"</formula>
    </cfRule>
  </conditionalFormatting>
  <conditionalFormatting sqref="H72:J72">
    <cfRule type="cellIs" dxfId="8799" priority="1270" operator="equal">
      <formula>"F"</formula>
    </cfRule>
  </conditionalFormatting>
  <conditionalFormatting sqref="H72:J72">
    <cfRule type="cellIs" dxfId="8798" priority="1271" operator="equal">
      <formula>"PE"</formula>
    </cfRule>
  </conditionalFormatting>
  <conditionalFormatting sqref="H72:J72">
    <cfRule type="cellIs" dxfId="8797" priority="1272" operator="equal">
      <formula>"Reopen"</formula>
    </cfRule>
  </conditionalFormatting>
  <conditionalFormatting sqref="H72:J72">
    <cfRule type="cellIs" dxfId="8796" priority="1273" operator="equal">
      <formula>"P"</formula>
    </cfRule>
  </conditionalFormatting>
  <conditionalFormatting sqref="H72:J72">
    <cfRule type="cellIs" dxfId="8795" priority="1274" operator="equal">
      <formula>"F"</formula>
    </cfRule>
  </conditionalFormatting>
  <conditionalFormatting sqref="H72:J72">
    <cfRule type="cellIs" dxfId="8794" priority="1275" operator="equal">
      <formula>"PE"</formula>
    </cfRule>
  </conditionalFormatting>
  <conditionalFormatting sqref="H72:J72">
    <cfRule type="cellIs" dxfId="8793" priority="1276" operator="equal">
      <formula>"Reopen"</formula>
    </cfRule>
  </conditionalFormatting>
  <conditionalFormatting sqref="B22:AA22">
    <cfRule type="cellIs" dxfId="8792" priority="1245" operator="equal">
      <formula>"P"</formula>
    </cfRule>
  </conditionalFormatting>
  <conditionalFormatting sqref="B22:AA22">
    <cfRule type="cellIs" dxfId="8791" priority="1246" operator="equal">
      <formula>"F"</formula>
    </cfRule>
  </conditionalFormatting>
  <conditionalFormatting sqref="B22:AA22">
    <cfRule type="cellIs" dxfId="8790" priority="1247" operator="equal">
      <formula>"PE"</formula>
    </cfRule>
  </conditionalFormatting>
  <conditionalFormatting sqref="A22:AA22 A21:B21 N21:AA21">
    <cfRule type="cellIs" dxfId="8789" priority="1248" operator="equal">
      <formula>"Reopen"</formula>
    </cfRule>
  </conditionalFormatting>
  <conditionalFormatting sqref="B21">
    <cfRule type="cellIs" dxfId="8788" priority="1242" operator="equal">
      <formula>"P"</formula>
    </cfRule>
  </conditionalFormatting>
  <conditionalFormatting sqref="B21">
    <cfRule type="cellIs" dxfId="8787" priority="1243" operator="equal">
      <formula>"F"</formula>
    </cfRule>
  </conditionalFormatting>
  <conditionalFormatting sqref="B21">
    <cfRule type="cellIs" dxfId="8786" priority="1244" operator="equal">
      <formula>"PE"</formula>
    </cfRule>
  </conditionalFormatting>
  <conditionalFormatting sqref="H23:J23 N23:AA23 B23:D25">
    <cfRule type="cellIs" dxfId="8785" priority="1237" operator="equal">
      <formula>"P"</formula>
    </cfRule>
  </conditionalFormatting>
  <conditionalFormatting sqref="H23:J23 N23:AA23 B23:D25">
    <cfRule type="cellIs" dxfId="8784" priority="1238" operator="equal">
      <formula>"F"</formula>
    </cfRule>
  </conditionalFormatting>
  <conditionalFormatting sqref="H23:J23 N23:AA23 B23:D25">
    <cfRule type="cellIs" dxfId="8783" priority="1239" operator="equal">
      <formula>"PE"</formula>
    </cfRule>
  </conditionalFormatting>
  <conditionalFormatting sqref="H23:J23 N23:AA23 B23:D25">
    <cfRule type="cellIs" dxfId="8782" priority="1240" operator="equal">
      <formula>"Reopen"</formula>
    </cfRule>
  </conditionalFormatting>
  <conditionalFormatting sqref="E23:G26">
    <cfRule type="cellIs" dxfId="8781" priority="1233" operator="equal">
      <formula>"P"</formula>
    </cfRule>
  </conditionalFormatting>
  <conditionalFormatting sqref="E23:G26">
    <cfRule type="cellIs" dxfId="8780" priority="1234" operator="equal">
      <formula>"F"</formula>
    </cfRule>
  </conditionalFormatting>
  <conditionalFormatting sqref="E23:G26">
    <cfRule type="cellIs" dxfId="8779" priority="1235" operator="equal">
      <formula>"PE"</formula>
    </cfRule>
  </conditionalFormatting>
  <conditionalFormatting sqref="E23:G26">
    <cfRule type="cellIs" dxfId="8778" priority="1236" operator="equal">
      <formula>"Reopen"</formula>
    </cfRule>
  </conditionalFormatting>
  <conditionalFormatting sqref="N24">
    <cfRule type="cellIs" dxfId="8777" priority="1229" operator="equal">
      <formula>"P"</formula>
    </cfRule>
  </conditionalFormatting>
  <conditionalFormatting sqref="N24">
    <cfRule type="cellIs" dxfId="8776" priority="1230" operator="equal">
      <formula>"F"</formula>
    </cfRule>
  </conditionalFormatting>
  <conditionalFormatting sqref="N24">
    <cfRule type="cellIs" dxfId="8775" priority="1231" operator="equal">
      <formula>"PE"</formula>
    </cfRule>
  </conditionalFormatting>
  <conditionalFormatting sqref="N24">
    <cfRule type="cellIs" dxfId="8774" priority="1232" operator="equal">
      <formula>"Reopen"</formula>
    </cfRule>
  </conditionalFormatting>
  <conditionalFormatting sqref="O24:AA24 H24:J25">
    <cfRule type="cellIs" dxfId="8773" priority="1225" operator="equal">
      <formula>"P"</formula>
    </cfRule>
  </conditionalFormatting>
  <conditionalFormatting sqref="O24:AA24 H24:J25">
    <cfRule type="cellIs" dxfId="8772" priority="1226" operator="equal">
      <formula>"F"</formula>
    </cfRule>
  </conditionalFormatting>
  <conditionalFormatting sqref="O24:AA24 H24:J25">
    <cfRule type="cellIs" dxfId="8771" priority="1227" operator="equal">
      <formula>"PE"</formula>
    </cfRule>
  </conditionalFormatting>
  <conditionalFormatting sqref="O24:AA24 H24:J25">
    <cfRule type="cellIs" dxfId="8770" priority="1228" operator="equal">
      <formula>"Reopen"</formula>
    </cfRule>
  </conditionalFormatting>
  <conditionalFormatting sqref="N25">
    <cfRule type="cellIs" dxfId="8769" priority="1221" operator="equal">
      <formula>"P"</formula>
    </cfRule>
  </conditionalFormatting>
  <conditionalFormatting sqref="N25">
    <cfRule type="cellIs" dxfId="8768" priority="1222" operator="equal">
      <formula>"F"</formula>
    </cfRule>
  </conditionalFormatting>
  <conditionalFormatting sqref="N25">
    <cfRule type="cellIs" dxfId="8767" priority="1223" operator="equal">
      <formula>"PE"</formula>
    </cfRule>
  </conditionalFormatting>
  <conditionalFormatting sqref="N25">
    <cfRule type="cellIs" dxfId="8766" priority="1224" operator="equal">
      <formula>"Reopen"</formula>
    </cfRule>
  </conditionalFormatting>
  <conditionalFormatting sqref="O25:Q25">
    <cfRule type="cellIs" dxfId="8765" priority="1217" operator="equal">
      <formula>"P"</formula>
    </cfRule>
  </conditionalFormatting>
  <conditionalFormatting sqref="O25:Q25">
    <cfRule type="cellIs" dxfId="8764" priority="1218" operator="equal">
      <formula>"F"</formula>
    </cfRule>
  </conditionalFormatting>
  <conditionalFormatting sqref="O25:Q25">
    <cfRule type="cellIs" dxfId="8763" priority="1219" operator="equal">
      <formula>"PE"</formula>
    </cfRule>
  </conditionalFormatting>
  <conditionalFormatting sqref="O25:Q25">
    <cfRule type="cellIs" dxfId="8762" priority="1220" operator="equal">
      <formula>"Reopen"</formula>
    </cfRule>
  </conditionalFormatting>
  <conditionalFormatting sqref="K23:M25">
    <cfRule type="cellIs" dxfId="8761" priority="1213" operator="equal">
      <formula>"P"</formula>
    </cfRule>
  </conditionalFormatting>
  <conditionalFormatting sqref="K23:M25">
    <cfRule type="cellIs" dxfId="8760" priority="1214" operator="equal">
      <formula>"F"</formula>
    </cfRule>
  </conditionalFormatting>
  <conditionalFormatting sqref="K23:M25">
    <cfRule type="cellIs" dxfId="8759" priority="1215" operator="equal">
      <formula>"PE"</formula>
    </cfRule>
  </conditionalFormatting>
  <conditionalFormatting sqref="K23:M25">
    <cfRule type="cellIs" dxfId="8758" priority="1216" operator="equal">
      <formula>"Reopen"</formula>
    </cfRule>
  </conditionalFormatting>
  <conditionalFormatting sqref="Q29 Q32:Q33">
    <cfRule type="cellIs" dxfId="8757" priority="1209" operator="equal">
      <formula>"P"</formula>
    </cfRule>
  </conditionalFormatting>
  <conditionalFormatting sqref="Q29 Q32:Q33">
    <cfRule type="cellIs" dxfId="8756" priority="1210" operator="equal">
      <formula>"F"</formula>
    </cfRule>
  </conditionalFormatting>
  <conditionalFormatting sqref="Q29 Q32:Q33">
    <cfRule type="cellIs" dxfId="8755" priority="1211" operator="equal">
      <formula>"PE"</formula>
    </cfRule>
  </conditionalFormatting>
  <conditionalFormatting sqref="Q29 Q32:Q33">
    <cfRule type="cellIs" dxfId="8754" priority="1212" operator="equal">
      <formula>"Reopen"</formula>
    </cfRule>
  </conditionalFormatting>
  <conditionalFormatting sqref="N33:P33 R33:AA33">
    <cfRule type="cellIs" dxfId="8753" priority="1205" operator="equal">
      <formula>"P"</formula>
    </cfRule>
  </conditionalFormatting>
  <conditionalFormatting sqref="N33:P33 R33:AA33">
    <cfRule type="cellIs" dxfId="8752" priority="1206" operator="equal">
      <formula>"F"</formula>
    </cfRule>
  </conditionalFormatting>
  <conditionalFormatting sqref="N33:P33 R33:AA33">
    <cfRule type="cellIs" dxfId="8751" priority="1207" operator="equal">
      <formula>"PE"</formula>
    </cfRule>
  </conditionalFormatting>
  <conditionalFormatting sqref="N33:P33 R33:AA33">
    <cfRule type="cellIs" dxfId="8750" priority="1208" operator="equal">
      <formula>"Reopen"</formula>
    </cfRule>
  </conditionalFormatting>
  <conditionalFormatting sqref="N29 N32">
    <cfRule type="cellIs" dxfId="8749" priority="1201" operator="equal">
      <formula>"P"</formula>
    </cfRule>
  </conditionalFormatting>
  <conditionalFormatting sqref="N29 N32">
    <cfRule type="cellIs" dxfId="8748" priority="1202" operator="equal">
      <formula>"F"</formula>
    </cfRule>
  </conditionalFormatting>
  <conditionalFormatting sqref="N29 N32">
    <cfRule type="cellIs" dxfId="8747" priority="1203" operator="equal">
      <formula>"PE"</formula>
    </cfRule>
  </conditionalFormatting>
  <conditionalFormatting sqref="N29 N32">
    <cfRule type="cellIs" dxfId="8746" priority="1204" operator="equal">
      <formula>"Reopen"</formula>
    </cfRule>
  </conditionalFormatting>
  <conditionalFormatting sqref="O29:P29 S32:AA32 O32:P32">
    <cfRule type="cellIs" dxfId="8745" priority="1193" operator="equal">
      <formula>"P"</formula>
    </cfRule>
  </conditionalFormatting>
  <conditionalFormatting sqref="O29:P29 S32:AA32 O32:P32">
    <cfRule type="cellIs" dxfId="8744" priority="1194" operator="equal">
      <formula>"F"</formula>
    </cfRule>
  </conditionalFormatting>
  <conditionalFormatting sqref="O29:P29 S32:AA32 O32:P32">
    <cfRule type="cellIs" dxfId="8743" priority="1195" operator="equal">
      <formula>"PE"</formula>
    </cfRule>
  </conditionalFormatting>
  <conditionalFormatting sqref="O29:P29 S32:AA32 O32:P32">
    <cfRule type="cellIs" dxfId="8742" priority="1196" operator="equal">
      <formula>"Reopen"</formula>
    </cfRule>
  </conditionalFormatting>
  <conditionalFormatting sqref="N29:P29 S29:AA29">
    <cfRule type="cellIs" dxfId="8741" priority="1197" operator="equal">
      <formula>"P"</formula>
    </cfRule>
  </conditionalFormatting>
  <conditionalFormatting sqref="N29:P29 S29:AA29">
    <cfRule type="cellIs" dxfId="8740" priority="1198" operator="equal">
      <formula>"F"</formula>
    </cfRule>
  </conditionalFormatting>
  <conditionalFormatting sqref="N29:P29 S29:AA29">
    <cfRule type="cellIs" dxfId="8739" priority="1199" operator="equal">
      <formula>"PE"</formula>
    </cfRule>
  </conditionalFormatting>
  <conditionalFormatting sqref="N29:P29 S29:AA29">
    <cfRule type="cellIs" dxfId="8738" priority="1200" operator="equal">
      <formula>"Reopen"</formula>
    </cfRule>
  </conditionalFormatting>
  <conditionalFormatting sqref="R29 R32">
    <cfRule type="cellIs" dxfId="8737" priority="1189" operator="equal">
      <formula>"P"</formula>
    </cfRule>
  </conditionalFormatting>
  <conditionalFormatting sqref="R29 R32">
    <cfRule type="cellIs" dxfId="8736" priority="1190" operator="equal">
      <formula>"F"</formula>
    </cfRule>
  </conditionalFormatting>
  <conditionalFormatting sqref="R29 R32">
    <cfRule type="cellIs" dxfId="8735" priority="1191" operator="equal">
      <formula>"PE"</formula>
    </cfRule>
  </conditionalFormatting>
  <conditionalFormatting sqref="R29 R32">
    <cfRule type="cellIs" dxfId="8734" priority="1192" operator="equal">
      <formula>"Reopen"</formula>
    </cfRule>
  </conditionalFormatting>
  <conditionalFormatting sqref="E29:G29 B32:J33">
    <cfRule type="cellIs" dxfId="8733" priority="1185" operator="equal">
      <formula>"P"</formula>
    </cfRule>
  </conditionalFormatting>
  <conditionalFormatting sqref="E29:G29 B32:J33">
    <cfRule type="cellIs" dxfId="8732" priority="1186" operator="equal">
      <formula>"F"</formula>
    </cfRule>
  </conditionalFormatting>
  <conditionalFormatting sqref="E29:G29 B32:J33">
    <cfRule type="cellIs" dxfId="8731" priority="1187" operator="equal">
      <formula>"PE"</formula>
    </cfRule>
  </conditionalFormatting>
  <conditionalFormatting sqref="E29:G29 B32:J33">
    <cfRule type="cellIs" dxfId="8730" priority="1188" operator="equal">
      <formula>"Reopen"</formula>
    </cfRule>
  </conditionalFormatting>
  <conditionalFormatting sqref="K32:M33">
    <cfRule type="cellIs" dxfId="8729" priority="1173" operator="equal">
      <formula>"P"</formula>
    </cfRule>
  </conditionalFormatting>
  <conditionalFormatting sqref="K32:M33">
    <cfRule type="cellIs" dxfId="8728" priority="1174" operator="equal">
      <formula>"F"</formula>
    </cfRule>
  </conditionalFormatting>
  <conditionalFormatting sqref="K32:M33">
    <cfRule type="cellIs" dxfId="8727" priority="1175" operator="equal">
      <formula>"PE"</formula>
    </cfRule>
  </conditionalFormatting>
  <conditionalFormatting sqref="K32:M33">
    <cfRule type="cellIs" dxfId="8726" priority="1176" operator="equal">
      <formula>"Reopen"</formula>
    </cfRule>
  </conditionalFormatting>
  <conditionalFormatting sqref="B29:D29 H29:J29 H32:J33 B32:D33">
    <cfRule type="cellIs" dxfId="8725" priority="1181" operator="equal">
      <formula>"P"</formula>
    </cfRule>
  </conditionalFormatting>
  <conditionalFormatting sqref="B29:D29 H29:J29 H32:J33 B32:D33">
    <cfRule type="cellIs" dxfId="8724" priority="1182" operator="equal">
      <formula>"F"</formula>
    </cfRule>
  </conditionalFormatting>
  <conditionalFormatting sqref="B29:D29 H29:J29 H32:J33 B32:D33">
    <cfRule type="cellIs" dxfId="8723" priority="1183" operator="equal">
      <formula>"PE"</formula>
    </cfRule>
  </conditionalFormatting>
  <conditionalFormatting sqref="B29:D29 H29:J29 H32:J33 B32:D33">
    <cfRule type="cellIs" dxfId="8722" priority="1184" operator="equal">
      <formula>"Reopen"</formula>
    </cfRule>
  </conditionalFormatting>
  <conditionalFormatting sqref="K29:M29 K32:M33">
    <cfRule type="cellIs" dxfId="8721" priority="1177" operator="equal">
      <formula>"P"</formula>
    </cfRule>
  </conditionalFormatting>
  <conditionalFormatting sqref="K29:M29 K32:M33">
    <cfRule type="cellIs" dxfId="8720" priority="1178" operator="equal">
      <formula>"F"</formula>
    </cfRule>
  </conditionalFormatting>
  <conditionalFormatting sqref="K29:M29 K32:M33">
    <cfRule type="cellIs" dxfId="8719" priority="1179" operator="equal">
      <formula>"PE"</formula>
    </cfRule>
  </conditionalFormatting>
  <conditionalFormatting sqref="K29:M29 K32:M33">
    <cfRule type="cellIs" dxfId="8718" priority="1180" operator="equal">
      <formula>"Reopen"</formula>
    </cfRule>
  </conditionalFormatting>
  <conditionalFormatting sqref="N31:P31 R31:AA31">
    <cfRule type="cellIs" dxfId="8717" priority="1165" operator="equal">
      <formula>"P"</formula>
    </cfRule>
  </conditionalFormatting>
  <conditionalFormatting sqref="N31:P31 R31:AA31">
    <cfRule type="cellIs" dxfId="8716" priority="1166" operator="equal">
      <formula>"F"</formula>
    </cfRule>
  </conditionalFormatting>
  <conditionalFormatting sqref="N31:P31 R31:AA31">
    <cfRule type="cellIs" dxfId="8715" priority="1167" operator="equal">
      <formula>"PE"</formula>
    </cfRule>
  </conditionalFormatting>
  <conditionalFormatting sqref="N31:P31 R31:AA31">
    <cfRule type="cellIs" dxfId="8714" priority="1168" operator="equal">
      <formula>"Reopen"</formula>
    </cfRule>
  </conditionalFormatting>
  <conditionalFormatting sqref="K30:M30">
    <cfRule type="cellIs" dxfId="8713" priority="1105" operator="equal">
      <formula>"P"</formula>
    </cfRule>
  </conditionalFormatting>
  <conditionalFormatting sqref="Q30">
    <cfRule type="cellIs" dxfId="8712" priority="1133" operator="equal">
      <formula>"P"</formula>
    </cfRule>
  </conditionalFormatting>
  <conditionalFormatting sqref="Q30">
    <cfRule type="cellIs" dxfId="8711" priority="1134" operator="equal">
      <formula>"F"</formula>
    </cfRule>
  </conditionalFormatting>
  <conditionalFormatting sqref="Q30">
    <cfRule type="cellIs" dxfId="8710" priority="1135" operator="equal">
      <formula>"PE"</formula>
    </cfRule>
  </conditionalFormatting>
  <conditionalFormatting sqref="Q30">
    <cfRule type="cellIs" dxfId="8709" priority="1136" operator="equal">
      <formula>"Reopen"</formula>
    </cfRule>
  </conditionalFormatting>
  <conditionalFormatting sqref="N30">
    <cfRule type="cellIs" dxfId="8708" priority="1129" operator="equal">
      <formula>"P"</formula>
    </cfRule>
  </conditionalFormatting>
  <conditionalFormatting sqref="N30">
    <cfRule type="cellIs" dxfId="8707" priority="1130" operator="equal">
      <formula>"F"</formula>
    </cfRule>
  </conditionalFormatting>
  <conditionalFormatting sqref="N30">
    <cfRule type="cellIs" dxfId="8706" priority="1131" operator="equal">
      <formula>"PE"</formula>
    </cfRule>
  </conditionalFormatting>
  <conditionalFormatting sqref="N30">
    <cfRule type="cellIs" dxfId="8705" priority="1132" operator="equal">
      <formula>"Reopen"</formula>
    </cfRule>
  </conditionalFormatting>
  <conditionalFormatting sqref="S30:AA30 O30:P30">
    <cfRule type="cellIs" dxfId="8704" priority="1125" operator="equal">
      <formula>"P"</formula>
    </cfRule>
  </conditionalFormatting>
  <conditionalFormatting sqref="S30:AA30 O30:P30">
    <cfRule type="cellIs" dxfId="8703" priority="1126" operator="equal">
      <formula>"F"</formula>
    </cfRule>
  </conditionalFormatting>
  <conditionalFormatting sqref="S30:AA30 O30:P30">
    <cfRule type="cellIs" dxfId="8702" priority="1127" operator="equal">
      <formula>"PE"</formula>
    </cfRule>
  </conditionalFormatting>
  <conditionalFormatting sqref="S30:AA30 O30:P30">
    <cfRule type="cellIs" dxfId="8701" priority="1128" operator="equal">
      <formula>"Reopen"</formula>
    </cfRule>
  </conditionalFormatting>
  <conditionalFormatting sqref="R30">
    <cfRule type="cellIs" dxfId="8700" priority="1121" operator="equal">
      <formula>"P"</formula>
    </cfRule>
  </conditionalFormatting>
  <conditionalFormatting sqref="R30">
    <cfRule type="cellIs" dxfId="8699" priority="1122" operator="equal">
      <formula>"F"</formula>
    </cfRule>
  </conditionalFormatting>
  <conditionalFormatting sqref="R30">
    <cfRule type="cellIs" dxfId="8698" priority="1123" operator="equal">
      <formula>"PE"</formula>
    </cfRule>
  </conditionalFormatting>
  <conditionalFormatting sqref="R30">
    <cfRule type="cellIs" dxfId="8697" priority="1124" operator="equal">
      <formula>"Reopen"</formula>
    </cfRule>
  </conditionalFormatting>
  <conditionalFormatting sqref="B30:J30">
    <cfRule type="cellIs" dxfId="8696" priority="1117" operator="equal">
      <formula>"P"</formula>
    </cfRule>
  </conditionalFormatting>
  <conditionalFormatting sqref="B30:J30">
    <cfRule type="cellIs" dxfId="8695" priority="1118" operator="equal">
      <formula>"F"</formula>
    </cfRule>
  </conditionalFormatting>
  <conditionalFormatting sqref="B30:J30">
    <cfRule type="cellIs" dxfId="8694" priority="1119" operator="equal">
      <formula>"PE"</formula>
    </cfRule>
  </conditionalFormatting>
  <conditionalFormatting sqref="B30:J30">
    <cfRule type="cellIs" dxfId="8693" priority="1120" operator="equal">
      <formula>"Reopen"</formula>
    </cfRule>
  </conditionalFormatting>
  <conditionalFormatting sqref="K30:M30">
    <cfRule type="cellIs" dxfId="8692" priority="1106" operator="equal">
      <formula>"F"</formula>
    </cfRule>
  </conditionalFormatting>
  <conditionalFormatting sqref="K30:M30">
    <cfRule type="cellIs" dxfId="8691" priority="1107" operator="equal">
      <formula>"PE"</formula>
    </cfRule>
  </conditionalFormatting>
  <conditionalFormatting sqref="K30:M30">
    <cfRule type="cellIs" dxfId="8690" priority="1108" operator="equal">
      <formula>"Reopen"</formula>
    </cfRule>
  </conditionalFormatting>
  <conditionalFormatting sqref="H30:J30 B30:D30">
    <cfRule type="cellIs" dxfId="8689" priority="1113" operator="equal">
      <formula>"P"</formula>
    </cfRule>
  </conditionalFormatting>
  <conditionalFormatting sqref="H30:J30 B30:D30">
    <cfRule type="cellIs" dxfId="8688" priority="1114" operator="equal">
      <formula>"F"</formula>
    </cfRule>
  </conditionalFormatting>
  <conditionalFormatting sqref="H30:J30 B30:D30">
    <cfRule type="cellIs" dxfId="8687" priority="1115" operator="equal">
      <formula>"PE"</formula>
    </cfRule>
  </conditionalFormatting>
  <conditionalFormatting sqref="H30:J30 B30:D30">
    <cfRule type="cellIs" dxfId="8686" priority="1116" operator="equal">
      <formula>"Reopen"</formula>
    </cfRule>
  </conditionalFormatting>
  <conditionalFormatting sqref="K30:M30">
    <cfRule type="cellIs" dxfId="8685" priority="1109" operator="equal">
      <formula>"P"</formula>
    </cfRule>
  </conditionalFormatting>
  <conditionalFormatting sqref="K30:M30">
    <cfRule type="cellIs" dxfId="8684" priority="1110" operator="equal">
      <formula>"F"</formula>
    </cfRule>
  </conditionalFormatting>
  <conditionalFormatting sqref="K30:M30">
    <cfRule type="cellIs" dxfId="8683" priority="1111" operator="equal">
      <formula>"PE"</formula>
    </cfRule>
  </conditionalFormatting>
  <conditionalFormatting sqref="K30:M30">
    <cfRule type="cellIs" dxfId="8682" priority="1112" operator="equal">
      <formula>"Reopen"</formula>
    </cfRule>
  </conditionalFormatting>
  <conditionalFormatting sqref="A54:A55">
    <cfRule type="cellIs" dxfId="8681" priority="1103" operator="equal">
      <formula>"Reopen"</formula>
    </cfRule>
  </conditionalFormatting>
  <conditionalFormatting sqref="Q54:Q55">
    <cfRule type="cellIs" dxfId="8680" priority="1099" operator="equal">
      <formula>"P"</formula>
    </cfRule>
  </conditionalFormatting>
  <conditionalFormatting sqref="Q54:Q55">
    <cfRule type="cellIs" dxfId="8679" priority="1100" operator="equal">
      <formula>"F"</formula>
    </cfRule>
  </conditionalFormatting>
  <conditionalFormatting sqref="Q54:Q55">
    <cfRule type="cellIs" dxfId="8678" priority="1101" operator="equal">
      <formula>"PE"</formula>
    </cfRule>
  </conditionalFormatting>
  <conditionalFormatting sqref="Q54:Q55">
    <cfRule type="cellIs" dxfId="8677" priority="1102" operator="equal">
      <formula>"Reopen"</formula>
    </cfRule>
  </conditionalFormatting>
  <conditionalFormatting sqref="R54">
    <cfRule type="cellIs" dxfId="8676" priority="1083" operator="equal">
      <formula>"P"</formula>
    </cfRule>
  </conditionalFormatting>
  <conditionalFormatting sqref="N55:P55 R55:AA55">
    <cfRule type="cellIs" dxfId="8675" priority="1095" operator="equal">
      <formula>"P"</formula>
    </cfRule>
  </conditionalFormatting>
  <conditionalFormatting sqref="N55:P55 R55:AA55">
    <cfRule type="cellIs" dxfId="8674" priority="1096" operator="equal">
      <formula>"F"</formula>
    </cfRule>
  </conditionalFormatting>
  <conditionalFormatting sqref="N55:P55 R55:AA55">
    <cfRule type="cellIs" dxfId="8673" priority="1097" operator="equal">
      <formula>"PE"</formula>
    </cfRule>
  </conditionalFormatting>
  <conditionalFormatting sqref="N55:P55 R55:AA55">
    <cfRule type="cellIs" dxfId="8672" priority="1098" operator="equal">
      <formula>"Reopen"</formula>
    </cfRule>
  </conditionalFormatting>
  <conditionalFormatting sqref="N54">
    <cfRule type="cellIs" dxfId="8671" priority="1091" operator="equal">
      <formula>"P"</formula>
    </cfRule>
  </conditionalFormatting>
  <conditionalFormatting sqref="N54">
    <cfRule type="cellIs" dxfId="8670" priority="1092" operator="equal">
      <formula>"F"</formula>
    </cfRule>
  </conditionalFormatting>
  <conditionalFormatting sqref="N54">
    <cfRule type="cellIs" dxfId="8669" priority="1093" operator="equal">
      <formula>"PE"</formula>
    </cfRule>
  </conditionalFormatting>
  <conditionalFormatting sqref="N54">
    <cfRule type="cellIs" dxfId="8668" priority="1094" operator="equal">
      <formula>"Reopen"</formula>
    </cfRule>
  </conditionalFormatting>
  <conditionalFormatting sqref="R54">
    <cfRule type="cellIs" dxfId="8667" priority="1084" operator="equal">
      <formula>"F"</formula>
    </cfRule>
  </conditionalFormatting>
  <conditionalFormatting sqref="R54">
    <cfRule type="cellIs" dxfId="8666" priority="1085" operator="equal">
      <formula>"PE"</formula>
    </cfRule>
  </conditionalFormatting>
  <conditionalFormatting sqref="R54">
    <cfRule type="cellIs" dxfId="8665" priority="1086" operator="equal">
      <formula>"Reopen"</formula>
    </cfRule>
  </conditionalFormatting>
  <conditionalFormatting sqref="S54:AA54 O54:P54">
    <cfRule type="cellIs" dxfId="8664" priority="1087" operator="equal">
      <formula>"P"</formula>
    </cfRule>
  </conditionalFormatting>
  <conditionalFormatting sqref="S54:AA54 O54:P54">
    <cfRule type="cellIs" dxfId="8663" priority="1088" operator="equal">
      <formula>"F"</formula>
    </cfRule>
  </conditionalFormatting>
  <conditionalFormatting sqref="S54:AA54 O54:P54">
    <cfRule type="cellIs" dxfId="8662" priority="1089" operator="equal">
      <formula>"PE"</formula>
    </cfRule>
  </conditionalFormatting>
  <conditionalFormatting sqref="S54:AA54 O54:P54">
    <cfRule type="cellIs" dxfId="8661" priority="1090" operator="equal">
      <formula>"Reopen"</formula>
    </cfRule>
  </conditionalFormatting>
  <conditionalFormatting sqref="A49">
    <cfRule type="cellIs" dxfId="8660" priority="891" operator="equal">
      <formula>"Reopen"</formula>
    </cfRule>
  </conditionalFormatting>
  <conditionalFormatting sqref="R46">
    <cfRule type="cellIs" dxfId="8659" priority="892" operator="equal">
      <formula>"P"</formula>
    </cfRule>
  </conditionalFormatting>
  <conditionalFormatting sqref="R46">
    <cfRule type="cellIs" dxfId="8658" priority="893" operator="equal">
      <formula>"F"</formula>
    </cfRule>
  </conditionalFormatting>
  <conditionalFormatting sqref="R46">
    <cfRule type="cellIs" dxfId="8657" priority="894" operator="equal">
      <formula>"PE"</formula>
    </cfRule>
  </conditionalFormatting>
  <conditionalFormatting sqref="R46">
    <cfRule type="cellIs" dxfId="8656" priority="895" operator="equal">
      <formula>"Reopen"</formula>
    </cfRule>
  </conditionalFormatting>
  <conditionalFormatting sqref="A57">
    <cfRule type="cellIs" dxfId="8655" priority="1058" operator="equal">
      <formula>"Reopen"</formula>
    </cfRule>
  </conditionalFormatting>
  <conditionalFormatting sqref="Q57">
    <cfRule type="cellIs" dxfId="8654" priority="1054" operator="equal">
      <formula>"P"</formula>
    </cfRule>
  </conditionalFormatting>
  <conditionalFormatting sqref="Q57">
    <cfRule type="cellIs" dxfId="8653" priority="1055" operator="equal">
      <formula>"F"</formula>
    </cfRule>
  </conditionalFormatting>
  <conditionalFormatting sqref="Q57">
    <cfRule type="cellIs" dxfId="8652" priority="1056" operator="equal">
      <formula>"PE"</formula>
    </cfRule>
  </conditionalFormatting>
  <conditionalFormatting sqref="Q57">
    <cfRule type="cellIs" dxfId="8651" priority="1057" operator="equal">
      <formula>"Reopen"</formula>
    </cfRule>
  </conditionalFormatting>
  <conditionalFormatting sqref="N57:P57 R57:AA57">
    <cfRule type="cellIs" dxfId="8650" priority="1050" operator="equal">
      <formula>"P"</formula>
    </cfRule>
  </conditionalFormatting>
  <conditionalFormatting sqref="N57:P57 R57:AA57">
    <cfRule type="cellIs" dxfId="8649" priority="1051" operator="equal">
      <formula>"F"</formula>
    </cfRule>
  </conditionalFormatting>
  <conditionalFormatting sqref="N57:P57 R57:AA57">
    <cfRule type="cellIs" dxfId="8648" priority="1052" operator="equal">
      <formula>"PE"</formula>
    </cfRule>
  </conditionalFormatting>
  <conditionalFormatting sqref="N57:P57 R57:AA57">
    <cfRule type="cellIs" dxfId="8647" priority="1053" operator="equal">
      <formula>"Reopen"</formula>
    </cfRule>
  </conditionalFormatting>
  <conditionalFormatting sqref="H51:J57">
    <cfRule type="cellIs" dxfId="8646" priority="1006" operator="equal">
      <formula>"P"</formula>
    </cfRule>
  </conditionalFormatting>
  <conditionalFormatting sqref="H51:J57">
    <cfRule type="cellIs" dxfId="8645" priority="1007" operator="equal">
      <formula>"F"</formula>
    </cfRule>
  </conditionalFormatting>
  <conditionalFormatting sqref="H51:J57">
    <cfRule type="cellIs" dxfId="8644" priority="1008" operator="equal">
      <formula>"PE"</formula>
    </cfRule>
  </conditionalFormatting>
  <conditionalFormatting sqref="H51:J57">
    <cfRule type="cellIs" dxfId="8643" priority="1009" operator="equal">
      <formula>"Reopen"</formula>
    </cfRule>
  </conditionalFormatting>
  <conditionalFormatting sqref="H43:J49">
    <cfRule type="cellIs" dxfId="8642" priority="855" operator="equal">
      <formula>"P"</formula>
    </cfRule>
  </conditionalFormatting>
  <conditionalFormatting sqref="H43:J49">
    <cfRule type="cellIs" dxfId="8641" priority="856" operator="equal">
      <formula>"F"</formula>
    </cfRule>
  </conditionalFormatting>
  <conditionalFormatting sqref="H43:J49">
    <cfRule type="cellIs" dxfId="8640" priority="857" operator="equal">
      <formula>"PE"</formula>
    </cfRule>
  </conditionalFormatting>
  <conditionalFormatting sqref="H43:J49">
    <cfRule type="cellIs" dxfId="8639" priority="858" operator="equal">
      <formula>"Reopen"</formula>
    </cfRule>
  </conditionalFormatting>
  <conditionalFormatting sqref="E52:G54">
    <cfRule type="cellIs" dxfId="8638" priority="1002" operator="equal">
      <formula>"P"</formula>
    </cfRule>
  </conditionalFormatting>
  <conditionalFormatting sqref="E52:G54">
    <cfRule type="cellIs" dxfId="8637" priority="1003" operator="equal">
      <formula>"F"</formula>
    </cfRule>
  </conditionalFormatting>
  <conditionalFormatting sqref="E52:G54">
    <cfRule type="cellIs" dxfId="8636" priority="1004" operator="equal">
      <formula>"PE"</formula>
    </cfRule>
  </conditionalFormatting>
  <conditionalFormatting sqref="E52:G54">
    <cfRule type="cellIs" dxfId="8635" priority="1005" operator="equal">
      <formula>"Reopen"</formula>
    </cfRule>
  </conditionalFormatting>
  <conditionalFormatting sqref="H51:J57">
    <cfRule type="cellIs" dxfId="8634" priority="1010" operator="equal">
      <formula>"P"</formula>
    </cfRule>
  </conditionalFormatting>
  <conditionalFormatting sqref="H51:J57">
    <cfRule type="cellIs" dxfId="8633" priority="1011" operator="equal">
      <formula>"F"</formula>
    </cfRule>
  </conditionalFormatting>
  <conditionalFormatting sqref="H51:J57">
    <cfRule type="cellIs" dxfId="8632" priority="1012" operator="equal">
      <formula>"PE"</formula>
    </cfRule>
  </conditionalFormatting>
  <conditionalFormatting sqref="H51:J57">
    <cfRule type="cellIs" dxfId="8631" priority="1013" operator="equal">
      <formula>"Reopen"</formula>
    </cfRule>
  </conditionalFormatting>
  <conditionalFormatting sqref="B52:D54">
    <cfRule type="cellIs" dxfId="8630" priority="1030" operator="equal">
      <formula>"P"</formula>
    </cfRule>
  </conditionalFormatting>
  <conditionalFormatting sqref="B52:D54">
    <cfRule type="cellIs" dxfId="8629" priority="1031" operator="equal">
      <formula>"F"</formula>
    </cfRule>
  </conditionalFormatting>
  <conditionalFormatting sqref="B52:D54">
    <cfRule type="cellIs" dxfId="8628" priority="1032" operator="equal">
      <formula>"PE"</formula>
    </cfRule>
  </conditionalFormatting>
  <conditionalFormatting sqref="B52:D54">
    <cfRule type="cellIs" dxfId="8627" priority="1033" operator="equal">
      <formula>"Reopen"</formula>
    </cfRule>
  </conditionalFormatting>
  <conditionalFormatting sqref="B51:D54">
    <cfRule type="cellIs" dxfId="8626" priority="1026" operator="equal">
      <formula>"P"</formula>
    </cfRule>
  </conditionalFormatting>
  <conditionalFormatting sqref="B51:D54">
    <cfRule type="cellIs" dxfId="8625" priority="1027" operator="equal">
      <formula>"F"</formula>
    </cfRule>
  </conditionalFormatting>
  <conditionalFormatting sqref="B51:D54">
    <cfRule type="cellIs" dxfId="8624" priority="1028" operator="equal">
      <formula>"PE"</formula>
    </cfRule>
  </conditionalFormatting>
  <conditionalFormatting sqref="B51:D54">
    <cfRule type="cellIs" dxfId="8623" priority="1029" operator="equal">
      <formula>"Reopen"</formula>
    </cfRule>
  </conditionalFormatting>
  <conditionalFormatting sqref="B55:D56">
    <cfRule type="cellIs" dxfId="8622" priority="1018" operator="equal">
      <formula>"P"</formula>
    </cfRule>
  </conditionalFormatting>
  <conditionalFormatting sqref="B55:D56">
    <cfRule type="cellIs" dxfId="8621" priority="1019" operator="equal">
      <formula>"F"</formula>
    </cfRule>
  </conditionalFormatting>
  <conditionalFormatting sqref="B55:D56">
    <cfRule type="cellIs" dxfId="8620" priority="1020" operator="equal">
      <formula>"PE"</formula>
    </cfRule>
  </conditionalFormatting>
  <conditionalFormatting sqref="B55:D56">
    <cfRule type="cellIs" dxfId="8619" priority="1021" operator="equal">
      <formula>"Reopen"</formula>
    </cfRule>
  </conditionalFormatting>
  <conditionalFormatting sqref="B56:D56">
    <cfRule type="cellIs" dxfId="8618" priority="1022" operator="equal">
      <formula>"P"</formula>
    </cfRule>
  </conditionalFormatting>
  <conditionalFormatting sqref="B56:D56">
    <cfRule type="cellIs" dxfId="8617" priority="1023" operator="equal">
      <formula>"F"</formula>
    </cfRule>
  </conditionalFormatting>
  <conditionalFormatting sqref="B56:D56">
    <cfRule type="cellIs" dxfId="8616" priority="1024" operator="equal">
      <formula>"PE"</formula>
    </cfRule>
  </conditionalFormatting>
  <conditionalFormatting sqref="B56:D56">
    <cfRule type="cellIs" dxfId="8615" priority="1025" operator="equal">
      <formula>"Reopen"</formula>
    </cfRule>
  </conditionalFormatting>
  <conditionalFormatting sqref="B57:D57">
    <cfRule type="cellIs" dxfId="8614" priority="1014" operator="equal">
      <formula>"P"</formula>
    </cfRule>
  </conditionalFormatting>
  <conditionalFormatting sqref="B57:D57">
    <cfRule type="cellIs" dxfId="8613" priority="1015" operator="equal">
      <formula>"F"</formula>
    </cfRule>
  </conditionalFormatting>
  <conditionalFormatting sqref="B57:D57">
    <cfRule type="cellIs" dxfId="8612" priority="1016" operator="equal">
      <formula>"PE"</formula>
    </cfRule>
  </conditionalFormatting>
  <conditionalFormatting sqref="B57:D57">
    <cfRule type="cellIs" dxfId="8611" priority="1017" operator="equal">
      <formula>"Reopen"</formula>
    </cfRule>
  </conditionalFormatting>
  <conditionalFormatting sqref="H43:J49">
    <cfRule type="cellIs" dxfId="8610" priority="859" operator="equal">
      <formula>"P"</formula>
    </cfRule>
  </conditionalFormatting>
  <conditionalFormatting sqref="H43:J49">
    <cfRule type="cellIs" dxfId="8609" priority="860" operator="equal">
      <formula>"F"</formula>
    </cfRule>
  </conditionalFormatting>
  <conditionalFormatting sqref="H43:J49">
    <cfRule type="cellIs" dxfId="8608" priority="861" operator="equal">
      <formula>"PE"</formula>
    </cfRule>
  </conditionalFormatting>
  <conditionalFormatting sqref="H43:J49">
    <cfRule type="cellIs" dxfId="8607" priority="862" operator="equal">
      <formula>"Reopen"</formula>
    </cfRule>
  </conditionalFormatting>
  <conditionalFormatting sqref="E44:G46">
    <cfRule type="cellIs" dxfId="8606" priority="851" operator="equal">
      <formula>"P"</formula>
    </cfRule>
  </conditionalFormatting>
  <conditionalFormatting sqref="E44:G46">
    <cfRule type="cellIs" dxfId="8605" priority="852" operator="equal">
      <formula>"F"</formula>
    </cfRule>
  </conditionalFormatting>
  <conditionalFormatting sqref="E44:G46">
    <cfRule type="cellIs" dxfId="8604" priority="853" operator="equal">
      <formula>"PE"</formula>
    </cfRule>
  </conditionalFormatting>
  <conditionalFormatting sqref="E44:G46">
    <cfRule type="cellIs" dxfId="8603" priority="854" operator="equal">
      <formula>"Reopen"</formula>
    </cfRule>
  </conditionalFormatting>
  <conditionalFormatting sqref="E55:G56">
    <cfRule type="cellIs" dxfId="8602" priority="998" operator="equal">
      <formula>"P"</formula>
    </cfRule>
  </conditionalFormatting>
  <conditionalFormatting sqref="E55:G56">
    <cfRule type="cellIs" dxfId="8601" priority="999" operator="equal">
      <formula>"F"</formula>
    </cfRule>
  </conditionalFormatting>
  <conditionalFormatting sqref="E55:G56">
    <cfRule type="cellIs" dxfId="8600" priority="1000" operator="equal">
      <formula>"PE"</formula>
    </cfRule>
  </conditionalFormatting>
  <conditionalFormatting sqref="E55:G56">
    <cfRule type="cellIs" dxfId="8599" priority="1001" operator="equal">
      <formula>"Reopen"</formula>
    </cfRule>
  </conditionalFormatting>
  <conditionalFormatting sqref="E57:G57">
    <cfRule type="cellIs" dxfId="8598" priority="994" operator="equal">
      <formula>"P"</formula>
    </cfRule>
  </conditionalFormatting>
  <conditionalFormatting sqref="E57:G57">
    <cfRule type="cellIs" dxfId="8597" priority="995" operator="equal">
      <formula>"F"</formula>
    </cfRule>
  </conditionalFormatting>
  <conditionalFormatting sqref="E57:G57">
    <cfRule type="cellIs" dxfId="8596" priority="996" operator="equal">
      <formula>"PE"</formula>
    </cfRule>
  </conditionalFormatting>
  <conditionalFormatting sqref="E57:G57">
    <cfRule type="cellIs" dxfId="8595" priority="997" operator="equal">
      <formula>"Reopen"</formula>
    </cfRule>
  </conditionalFormatting>
  <conditionalFormatting sqref="K52:M53">
    <cfRule type="cellIs" dxfId="8594" priority="986" operator="equal">
      <formula>"P"</formula>
    </cfRule>
  </conditionalFormatting>
  <conditionalFormatting sqref="K52:M53">
    <cfRule type="cellIs" dxfId="8593" priority="987" operator="equal">
      <formula>"F"</formula>
    </cfRule>
  </conditionalFormatting>
  <conditionalFormatting sqref="K52:M53">
    <cfRule type="cellIs" dxfId="8592" priority="988" operator="equal">
      <formula>"PE"</formula>
    </cfRule>
  </conditionalFormatting>
  <conditionalFormatting sqref="K52:M53">
    <cfRule type="cellIs" dxfId="8591" priority="989" operator="equal">
      <formula>"Reopen"</formula>
    </cfRule>
  </conditionalFormatting>
  <conditionalFormatting sqref="K52:M53">
    <cfRule type="cellIs" dxfId="8590" priority="990" operator="equal">
      <formula>"P"</formula>
    </cfRule>
  </conditionalFormatting>
  <conditionalFormatting sqref="K52:M53">
    <cfRule type="cellIs" dxfId="8589" priority="991" operator="equal">
      <formula>"F"</formula>
    </cfRule>
  </conditionalFormatting>
  <conditionalFormatting sqref="K52:M53">
    <cfRule type="cellIs" dxfId="8588" priority="992" operator="equal">
      <formula>"PE"</formula>
    </cfRule>
  </conditionalFormatting>
  <conditionalFormatting sqref="K52:M53">
    <cfRule type="cellIs" dxfId="8587" priority="993" operator="equal">
      <formula>"Reopen"</formula>
    </cfRule>
  </conditionalFormatting>
  <conditionalFormatting sqref="K54:M54">
    <cfRule type="cellIs" dxfId="8586" priority="982" operator="equal">
      <formula>"P"</formula>
    </cfRule>
  </conditionalFormatting>
  <conditionalFormatting sqref="K54:M54">
    <cfRule type="cellIs" dxfId="8585" priority="983" operator="equal">
      <formula>"F"</formula>
    </cfRule>
  </conditionalFormatting>
  <conditionalFormatting sqref="K54:M54">
    <cfRule type="cellIs" dxfId="8584" priority="984" operator="equal">
      <formula>"PE"</formula>
    </cfRule>
  </conditionalFormatting>
  <conditionalFormatting sqref="K54:M54">
    <cfRule type="cellIs" dxfId="8583" priority="985" operator="equal">
      <formula>"Reopen"</formula>
    </cfRule>
  </conditionalFormatting>
  <conditionalFormatting sqref="K55:M56">
    <cfRule type="cellIs" dxfId="8582" priority="974" operator="equal">
      <formula>"P"</formula>
    </cfRule>
  </conditionalFormatting>
  <conditionalFormatting sqref="K55:M56">
    <cfRule type="cellIs" dxfId="8581" priority="975" operator="equal">
      <formula>"F"</formula>
    </cfRule>
  </conditionalFormatting>
  <conditionalFormatting sqref="K55:M56">
    <cfRule type="cellIs" dxfId="8580" priority="976" operator="equal">
      <formula>"PE"</formula>
    </cfRule>
  </conditionalFormatting>
  <conditionalFormatting sqref="K55:M56">
    <cfRule type="cellIs" dxfId="8579" priority="977" operator="equal">
      <formula>"Reopen"</formula>
    </cfRule>
  </conditionalFormatting>
  <conditionalFormatting sqref="K55:M56">
    <cfRule type="cellIs" dxfId="8578" priority="978" operator="equal">
      <formula>"P"</formula>
    </cfRule>
  </conditionalFormatting>
  <conditionalFormatting sqref="K55:M56">
    <cfRule type="cellIs" dxfId="8577" priority="979" operator="equal">
      <formula>"F"</formula>
    </cfRule>
  </conditionalFormatting>
  <conditionalFormatting sqref="K55:M56">
    <cfRule type="cellIs" dxfId="8576" priority="980" operator="equal">
      <formula>"PE"</formula>
    </cfRule>
  </conditionalFormatting>
  <conditionalFormatting sqref="K55:M56">
    <cfRule type="cellIs" dxfId="8575" priority="981" operator="equal">
      <formula>"Reopen"</formula>
    </cfRule>
  </conditionalFormatting>
  <conditionalFormatting sqref="K57:M57">
    <cfRule type="cellIs" dxfId="8574" priority="966" operator="equal">
      <formula>"P"</formula>
    </cfRule>
  </conditionalFormatting>
  <conditionalFormatting sqref="K57:M57">
    <cfRule type="cellIs" dxfId="8573" priority="967" operator="equal">
      <formula>"F"</formula>
    </cfRule>
  </conditionalFormatting>
  <conditionalFormatting sqref="K57:M57">
    <cfRule type="cellIs" dxfId="8572" priority="968" operator="equal">
      <formula>"PE"</formula>
    </cfRule>
  </conditionalFormatting>
  <conditionalFormatting sqref="K57:M57">
    <cfRule type="cellIs" dxfId="8571" priority="969" operator="equal">
      <formula>"Reopen"</formula>
    </cfRule>
  </conditionalFormatting>
  <conditionalFormatting sqref="K57:M57">
    <cfRule type="cellIs" dxfId="8570" priority="970" operator="equal">
      <formula>"P"</formula>
    </cfRule>
  </conditionalFormatting>
  <conditionalFormatting sqref="K57:M57">
    <cfRule type="cellIs" dxfId="8569" priority="971" operator="equal">
      <formula>"F"</formula>
    </cfRule>
  </conditionalFormatting>
  <conditionalFormatting sqref="K57:M57">
    <cfRule type="cellIs" dxfId="8568" priority="972" operator="equal">
      <formula>"PE"</formula>
    </cfRule>
  </conditionalFormatting>
  <conditionalFormatting sqref="K57:M57">
    <cfRule type="cellIs" dxfId="8567" priority="973" operator="equal">
      <formula>"Reopen"</formula>
    </cfRule>
  </conditionalFormatting>
  <conditionalFormatting sqref="A48 A42:A45">
    <cfRule type="cellIs" dxfId="8566" priority="965" operator="equal">
      <formula>"Reopen"</formula>
    </cfRule>
  </conditionalFormatting>
  <conditionalFormatting sqref="Q43 Q48">
    <cfRule type="cellIs" dxfId="8565" priority="961" operator="equal">
      <formula>"P"</formula>
    </cfRule>
  </conditionalFormatting>
  <conditionalFormatting sqref="Q43 Q48">
    <cfRule type="cellIs" dxfId="8564" priority="962" operator="equal">
      <formula>"F"</formula>
    </cfRule>
  </conditionalFormatting>
  <conditionalFormatting sqref="Q43 Q48">
    <cfRule type="cellIs" dxfId="8563" priority="963" operator="equal">
      <formula>"PE"</formula>
    </cfRule>
  </conditionalFormatting>
  <conditionalFormatting sqref="Q43 Q48">
    <cfRule type="cellIs" dxfId="8562" priority="964" operator="equal">
      <formula>"Reopen"</formula>
    </cfRule>
  </conditionalFormatting>
  <conditionalFormatting sqref="R43 R48">
    <cfRule type="cellIs" dxfId="8561" priority="945" operator="equal">
      <formula>"P"</formula>
    </cfRule>
  </conditionalFormatting>
  <conditionalFormatting sqref="N43 N48">
    <cfRule type="cellIs" dxfId="8560" priority="957" operator="equal">
      <formula>"P"</formula>
    </cfRule>
  </conditionalFormatting>
  <conditionalFormatting sqref="N43 N48">
    <cfRule type="cellIs" dxfId="8559" priority="958" operator="equal">
      <formula>"F"</formula>
    </cfRule>
  </conditionalFormatting>
  <conditionalFormatting sqref="N43 N48">
    <cfRule type="cellIs" dxfId="8558" priority="959" operator="equal">
      <formula>"PE"</formula>
    </cfRule>
  </conditionalFormatting>
  <conditionalFormatting sqref="N43 N48">
    <cfRule type="cellIs" dxfId="8557" priority="960" operator="equal">
      <formula>"Reopen"</formula>
    </cfRule>
  </conditionalFormatting>
  <conditionalFormatting sqref="R43 R48">
    <cfRule type="cellIs" dxfId="8556" priority="946" operator="equal">
      <formula>"F"</formula>
    </cfRule>
  </conditionalFormatting>
  <conditionalFormatting sqref="R43 R48">
    <cfRule type="cellIs" dxfId="8555" priority="947" operator="equal">
      <formula>"PE"</formula>
    </cfRule>
  </conditionalFormatting>
  <conditionalFormatting sqref="R43 R48">
    <cfRule type="cellIs" dxfId="8554" priority="948" operator="equal">
      <formula>"Reopen"</formula>
    </cfRule>
  </conditionalFormatting>
  <conditionalFormatting sqref="N43:P43 S43:AA43">
    <cfRule type="cellIs" dxfId="8553" priority="953" operator="equal">
      <formula>"P"</formula>
    </cfRule>
  </conditionalFormatting>
  <conditionalFormatting sqref="N43:P43 S43:AA43">
    <cfRule type="cellIs" dxfId="8552" priority="954" operator="equal">
      <formula>"F"</formula>
    </cfRule>
  </conditionalFormatting>
  <conditionalFormatting sqref="N43:P43 S43:AA43">
    <cfRule type="cellIs" dxfId="8551" priority="955" operator="equal">
      <formula>"PE"</formula>
    </cfRule>
  </conditionalFormatting>
  <conditionalFormatting sqref="N43:P43 S43:AA43">
    <cfRule type="cellIs" dxfId="8550" priority="956" operator="equal">
      <formula>"Reopen"</formula>
    </cfRule>
  </conditionalFormatting>
  <conditionalFormatting sqref="O43:P43 S48:AA48 O48:P48">
    <cfRule type="cellIs" dxfId="8549" priority="949" operator="equal">
      <formula>"P"</formula>
    </cfRule>
  </conditionalFormatting>
  <conditionalFormatting sqref="O43:P43 S48:AA48 O48:P48">
    <cfRule type="cellIs" dxfId="8548" priority="950" operator="equal">
      <formula>"F"</formula>
    </cfRule>
  </conditionalFormatting>
  <conditionalFormatting sqref="O43:P43 S48:AA48 O48:P48">
    <cfRule type="cellIs" dxfId="8547" priority="951" operator="equal">
      <formula>"PE"</formula>
    </cfRule>
  </conditionalFormatting>
  <conditionalFormatting sqref="O43:P43 S48:AA48 O48:P48">
    <cfRule type="cellIs" dxfId="8546" priority="952" operator="equal">
      <formula>"Reopen"</formula>
    </cfRule>
  </conditionalFormatting>
  <conditionalFormatting sqref="B42:AA42">
    <cfRule type="cellIs" dxfId="8545" priority="941" operator="equal">
      <formula>"P"</formula>
    </cfRule>
  </conditionalFormatting>
  <conditionalFormatting sqref="B42:AA42">
    <cfRule type="cellIs" dxfId="8544" priority="942" operator="equal">
      <formula>"F"</formula>
    </cfRule>
  </conditionalFormatting>
  <conditionalFormatting sqref="B42:AA42">
    <cfRule type="cellIs" dxfId="8543" priority="943" operator="equal">
      <formula>"PE"</formula>
    </cfRule>
  </conditionalFormatting>
  <conditionalFormatting sqref="B42:AA42">
    <cfRule type="cellIs" dxfId="8542" priority="944" operator="equal">
      <formula>"Reopen"</formula>
    </cfRule>
  </conditionalFormatting>
  <conditionalFormatting sqref="E43:G43">
    <cfRule type="cellIs" dxfId="8541" priority="937" operator="equal">
      <formula>"P"</formula>
    </cfRule>
  </conditionalFormatting>
  <conditionalFormatting sqref="E43:G43">
    <cfRule type="cellIs" dxfId="8540" priority="938" operator="equal">
      <formula>"F"</formula>
    </cfRule>
  </conditionalFormatting>
  <conditionalFormatting sqref="E43:G43">
    <cfRule type="cellIs" dxfId="8539" priority="939" operator="equal">
      <formula>"PE"</formula>
    </cfRule>
  </conditionalFormatting>
  <conditionalFormatting sqref="E43:G43">
    <cfRule type="cellIs" dxfId="8538" priority="940" operator="equal">
      <formula>"Reopen"</formula>
    </cfRule>
  </conditionalFormatting>
  <conditionalFormatting sqref="K43:M43">
    <cfRule type="cellIs" dxfId="8537" priority="933" operator="equal">
      <formula>"P"</formula>
    </cfRule>
  </conditionalFormatting>
  <conditionalFormatting sqref="K43:M43">
    <cfRule type="cellIs" dxfId="8536" priority="934" operator="equal">
      <formula>"F"</formula>
    </cfRule>
  </conditionalFormatting>
  <conditionalFormatting sqref="K43:M43">
    <cfRule type="cellIs" dxfId="8535" priority="935" operator="equal">
      <formula>"PE"</formula>
    </cfRule>
  </conditionalFormatting>
  <conditionalFormatting sqref="K43:M43">
    <cfRule type="cellIs" dxfId="8534" priority="936" operator="equal">
      <formula>"Reopen"</formula>
    </cfRule>
  </conditionalFormatting>
  <conditionalFormatting sqref="Q44:Q45">
    <cfRule type="cellIs" dxfId="8533" priority="929" operator="equal">
      <formula>"P"</formula>
    </cfRule>
  </conditionalFormatting>
  <conditionalFormatting sqref="Q44:Q45">
    <cfRule type="cellIs" dxfId="8532" priority="930" operator="equal">
      <formula>"F"</formula>
    </cfRule>
  </conditionalFormatting>
  <conditionalFormatting sqref="Q44:Q45">
    <cfRule type="cellIs" dxfId="8531" priority="931" operator="equal">
      <formula>"PE"</formula>
    </cfRule>
  </conditionalFormatting>
  <conditionalFormatting sqref="Q44:Q45">
    <cfRule type="cellIs" dxfId="8530" priority="932" operator="equal">
      <formula>"Reopen"</formula>
    </cfRule>
  </conditionalFormatting>
  <conditionalFormatting sqref="N45:P45 R45:AA45">
    <cfRule type="cellIs" dxfId="8529" priority="925" operator="equal">
      <formula>"P"</formula>
    </cfRule>
  </conditionalFormatting>
  <conditionalFormatting sqref="N45:P45 R45:AA45">
    <cfRule type="cellIs" dxfId="8528" priority="926" operator="equal">
      <formula>"F"</formula>
    </cfRule>
  </conditionalFormatting>
  <conditionalFormatting sqref="N45:P45 R45:AA45">
    <cfRule type="cellIs" dxfId="8527" priority="927" operator="equal">
      <formula>"PE"</formula>
    </cfRule>
  </conditionalFormatting>
  <conditionalFormatting sqref="N45:P45 R45:AA45">
    <cfRule type="cellIs" dxfId="8526" priority="928" operator="equal">
      <formula>"Reopen"</formula>
    </cfRule>
  </conditionalFormatting>
  <conditionalFormatting sqref="N44">
    <cfRule type="cellIs" dxfId="8525" priority="921" operator="equal">
      <formula>"P"</formula>
    </cfRule>
  </conditionalFormatting>
  <conditionalFormatting sqref="N44">
    <cfRule type="cellIs" dxfId="8524" priority="922" operator="equal">
      <formula>"F"</formula>
    </cfRule>
  </conditionalFormatting>
  <conditionalFormatting sqref="N44">
    <cfRule type="cellIs" dxfId="8523" priority="923" operator="equal">
      <formula>"PE"</formula>
    </cfRule>
  </conditionalFormatting>
  <conditionalFormatting sqref="N44">
    <cfRule type="cellIs" dxfId="8522" priority="924" operator="equal">
      <formula>"Reopen"</formula>
    </cfRule>
  </conditionalFormatting>
  <conditionalFormatting sqref="S44:AA44 O44:P44">
    <cfRule type="cellIs" dxfId="8521" priority="917" operator="equal">
      <formula>"P"</formula>
    </cfRule>
  </conditionalFormatting>
  <conditionalFormatting sqref="S44:AA44 O44:P44">
    <cfRule type="cellIs" dxfId="8520" priority="918" operator="equal">
      <formula>"F"</formula>
    </cfRule>
  </conditionalFormatting>
  <conditionalFormatting sqref="S44:AA44 O44:P44">
    <cfRule type="cellIs" dxfId="8519" priority="919" operator="equal">
      <formula>"PE"</formula>
    </cfRule>
  </conditionalFormatting>
  <conditionalFormatting sqref="S44:AA44 O44:P44">
    <cfRule type="cellIs" dxfId="8518" priority="920" operator="equal">
      <formula>"Reopen"</formula>
    </cfRule>
  </conditionalFormatting>
  <conditionalFormatting sqref="R44">
    <cfRule type="cellIs" dxfId="8517" priority="913" operator="equal">
      <formula>"P"</formula>
    </cfRule>
  </conditionalFormatting>
  <conditionalFormatting sqref="R44">
    <cfRule type="cellIs" dxfId="8516" priority="914" operator="equal">
      <formula>"F"</formula>
    </cfRule>
  </conditionalFormatting>
  <conditionalFormatting sqref="R44">
    <cfRule type="cellIs" dxfId="8515" priority="915" operator="equal">
      <formula>"PE"</formula>
    </cfRule>
  </conditionalFormatting>
  <conditionalFormatting sqref="R44">
    <cfRule type="cellIs" dxfId="8514" priority="916" operator="equal">
      <formula>"Reopen"</formula>
    </cfRule>
  </conditionalFormatting>
  <conditionalFormatting sqref="A46:A47">
    <cfRule type="cellIs" dxfId="8513" priority="912" operator="equal">
      <formula>"Reopen"</formula>
    </cfRule>
  </conditionalFormatting>
  <conditionalFormatting sqref="Q46:Q47">
    <cfRule type="cellIs" dxfId="8512" priority="908" operator="equal">
      <formula>"P"</formula>
    </cfRule>
  </conditionalFormatting>
  <conditionalFormatting sqref="Q46:Q47">
    <cfRule type="cellIs" dxfId="8511" priority="909" operator="equal">
      <formula>"F"</formula>
    </cfRule>
  </conditionalFormatting>
  <conditionalFormatting sqref="Q46:Q47">
    <cfRule type="cellIs" dxfId="8510" priority="910" operator="equal">
      <formula>"PE"</formula>
    </cfRule>
  </conditionalFormatting>
  <conditionalFormatting sqref="Q46:Q47">
    <cfRule type="cellIs" dxfId="8509" priority="911" operator="equal">
      <formula>"Reopen"</formula>
    </cfRule>
  </conditionalFormatting>
  <conditionalFormatting sqref="N47:P47 R47:AA47">
    <cfRule type="cellIs" dxfId="8508" priority="904" operator="equal">
      <formula>"P"</formula>
    </cfRule>
  </conditionalFormatting>
  <conditionalFormatting sqref="N47:P47 R47:AA47">
    <cfRule type="cellIs" dxfId="8507" priority="905" operator="equal">
      <formula>"F"</formula>
    </cfRule>
  </conditionalFormatting>
  <conditionalFormatting sqref="N47:P47 R47:AA47">
    <cfRule type="cellIs" dxfId="8506" priority="906" operator="equal">
      <formula>"PE"</formula>
    </cfRule>
  </conditionalFormatting>
  <conditionalFormatting sqref="N47:P47 R47:AA47">
    <cfRule type="cellIs" dxfId="8505" priority="907" operator="equal">
      <formula>"Reopen"</formula>
    </cfRule>
  </conditionalFormatting>
  <conditionalFormatting sqref="N46">
    <cfRule type="cellIs" dxfId="8504" priority="900" operator="equal">
      <formula>"P"</formula>
    </cfRule>
  </conditionalFormatting>
  <conditionalFormatting sqref="N46">
    <cfRule type="cellIs" dxfId="8503" priority="901" operator="equal">
      <formula>"F"</formula>
    </cfRule>
  </conditionalFormatting>
  <conditionalFormatting sqref="N46">
    <cfRule type="cellIs" dxfId="8502" priority="902" operator="equal">
      <formula>"PE"</formula>
    </cfRule>
  </conditionalFormatting>
  <conditionalFormatting sqref="N46">
    <cfRule type="cellIs" dxfId="8501" priority="903" operator="equal">
      <formula>"Reopen"</formula>
    </cfRule>
  </conditionalFormatting>
  <conditionalFormatting sqref="S46:AA46 O46:P46">
    <cfRule type="cellIs" dxfId="8500" priority="896" operator="equal">
      <formula>"P"</formula>
    </cfRule>
  </conditionalFormatting>
  <conditionalFormatting sqref="S46:AA46 O46:P46">
    <cfRule type="cellIs" dxfId="8499" priority="897" operator="equal">
      <formula>"F"</formula>
    </cfRule>
  </conditionalFormatting>
  <conditionalFormatting sqref="S46:AA46 O46:P46">
    <cfRule type="cellIs" dxfId="8498" priority="898" operator="equal">
      <formula>"PE"</formula>
    </cfRule>
  </conditionalFormatting>
  <conditionalFormatting sqref="S46:AA46 O46:P46">
    <cfRule type="cellIs" dxfId="8497" priority="899" operator="equal">
      <formula>"Reopen"</formula>
    </cfRule>
  </conditionalFormatting>
  <conditionalFormatting sqref="Q49">
    <cfRule type="cellIs" dxfId="8496" priority="887" operator="equal">
      <formula>"P"</formula>
    </cfRule>
  </conditionalFormatting>
  <conditionalFormatting sqref="Q49">
    <cfRule type="cellIs" dxfId="8495" priority="888" operator="equal">
      <formula>"F"</formula>
    </cfRule>
  </conditionalFormatting>
  <conditionalFormatting sqref="Q49">
    <cfRule type="cellIs" dxfId="8494" priority="889" operator="equal">
      <formula>"PE"</formula>
    </cfRule>
  </conditionalFormatting>
  <conditionalFormatting sqref="Q49">
    <cfRule type="cellIs" dxfId="8493" priority="890" operator="equal">
      <formula>"Reopen"</formula>
    </cfRule>
  </conditionalFormatting>
  <conditionalFormatting sqref="N49:P49 R49:AA49">
    <cfRule type="cellIs" dxfId="8492" priority="883" operator="equal">
      <formula>"P"</formula>
    </cfRule>
  </conditionalFormatting>
  <conditionalFormatting sqref="N49:P49 R49:AA49">
    <cfRule type="cellIs" dxfId="8491" priority="884" operator="equal">
      <formula>"F"</formula>
    </cfRule>
  </conditionalFormatting>
  <conditionalFormatting sqref="N49:P49 R49:AA49">
    <cfRule type="cellIs" dxfId="8490" priority="885" operator="equal">
      <formula>"PE"</formula>
    </cfRule>
  </conditionalFormatting>
  <conditionalFormatting sqref="N49:P49 R49:AA49">
    <cfRule type="cellIs" dxfId="8489" priority="886" operator="equal">
      <formula>"Reopen"</formula>
    </cfRule>
  </conditionalFormatting>
  <conditionalFormatting sqref="B44:D46">
    <cfRule type="cellIs" dxfId="8488" priority="879" operator="equal">
      <formula>"P"</formula>
    </cfRule>
  </conditionalFormatting>
  <conditionalFormatting sqref="B44:D46">
    <cfRule type="cellIs" dxfId="8487" priority="880" operator="equal">
      <formula>"F"</formula>
    </cfRule>
  </conditionalFormatting>
  <conditionalFormatting sqref="B44:D46">
    <cfRule type="cellIs" dxfId="8486" priority="881" operator="equal">
      <formula>"PE"</formula>
    </cfRule>
  </conditionalFormatting>
  <conditionalFormatting sqref="B44:D46">
    <cfRule type="cellIs" dxfId="8485" priority="882" operator="equal">
      <formula>"Reopen"</formula>
    </cfRule>
  </conditionalFormatting>
  <conditionalFormatting sqref="B43:D46">
    <cfRule type="cellIs" dxfId="8484" priority="875" operator="equal">
      <formula>"P"</formula>
    </cfRule>
  </conditionalFormatting>
  <conditionalFormatting sqref="B43:D46">
    <cfRule type="cellIs" dxfId="8483" priority="876" operator="equal">
      <formula>"F"</formula>
    </cfRule>
  </conditionalFormatting>
  <conditionalFormatting sqref="B43:D46">
    <cfRule type="cellIs" dxfId="8482" priority="877" operator="equal">
      <formula>"PE"</formula>
    </cfRule>
  </conditionalFormatting>
  <conditionalFormatting sqref="B43:D46">
    <cfRule type="cellIs" dxfId="8481" priority="878" operator="equal">
      <formula>"Reopen"</formula>
    </cfRule>
  </conditionalFormatting>
  <conditionalFormatting sqref="B47:D48">
    <cfRule type="cellIs" dxfId="8480" priority="867" operator="equal">
      <formula>"P"</formula>
    </cfRule>
  </conditionalFormatting>
  <conditionalFormatting sqref="B47:D48">
    <cfRule type="cellIs" dxfId="8479" priority="868" operator="equal">
      <formula>"F"</formula>
    </cfRule>
  </conditionalFormatting>
  <conditionalFormatting sqref="B47:D48">
    <cfRule type="cellIs" dxfId="8478" priority="869" operator="equal">
      <formula>"PE"</formula>
    </cfRule>
  </conditionalFormatting>
  <conditionalFormatting sqref="B47:D48">
    <cfRule type="cellIs" dxfId="8477" priority="870" operator="equal">
      <formula>"Reopen"</formula>
    </cfRule>
  </conditionalFormatting>
  <conditionalFormatting sqref="B48:D48">
    <cfRule type="cellIs" dxfId="8476" priority="871" operator="equal">
      <formula>"P"</formula>
    </cfRule>
  </conditionalFormatting>
  <conditionalFormatting sqref="B48:D48">
    <cfRule type="cellIs" dxfId="8475" priority="872" operator="equal">
      <formula>"F"</formula>
    </cfRule>
  </conditionalFormatting>
  <conditionalFormatting sqref="B48:D48">
    <cfRule type="cellIs" dxfId="8474" priority="873" operator="equal">
      <formula>"PE"</formula>
    </cfRule>
  </conditionalFormatting>
  <conditionalFormatting sqref="B48:D48">
    <cfRule type="cellIs" dxfId="8473" priority="874" operator="equal">
      <formula>"Reopen"</formula>
    </cfRule>
  </conditionalFormatting>
  <conditionalFormatting sqref="B49:D49">
    <cfRule type="cellIs" dxfId="8472" priority="863" operator="equal">
      <formula>"P"</formula>
    </cfRule>
  </conditionalFormatting>
  <conditionalFormatting sqref="B49:D49">
    <cfRule type="cellIs" dxfId="8471" priority="864" operator="equal">
      <formula>"F"</formula>
    </cfRule>
  </conditionalFormatting>
  <conditionalFormatting sqref="B49:D49">
    <cfRule type="cellIs" dxfId="8470" priority="865" operator="equal">
      <formula>"PE"</formula>
    </cfRule>
  </conditionalFormatting>
  <conditionalFormatting sqref="B49:D49">
    <cfRule type="cellIs" dxfId="8469" priority="866" operator="equal">
      <formula>"Reopen"</formula>
    </cfRule>
  </conditionalFormatting>
  <conditionalFormatting sqref="E47:G48">
    <cfRule type="cellIs" dxfId="8468" priority="847" operator="equal">
      <formula>"P"</formula>
    </cfRule>
  </conditionalFormatting>
  <conditionalFormatting sqref="E47:G48">
    <cfRule type="cellIs" dxfId="8467" priority="848" operator="equal">
      <formula>"F"</formula>
    </cfRule>
  </conditionalFormatting>
  <conditionalFormatting sqref="E47:G48">
    <cfRule type="cellIs" dxfId="8466" priority="849" operator="equal">
      <formula>"PE"</formula>
    </cfRule>
  </conditionalFormatting>
  <conditionalFormatting sqref="E47:G48">
    <cfRule type="cellIs" dxfId="8465" priority="850" operator="equal">
      <formula>"Reopen"</formula>
    </cfRule>
  </conditionalFormatting>
  <conditionalFormatting sqref="E49:G49">
    <cfRule type="cellIs" dxfId="8464" priority="843" operator="equal">
      <formula>"P"</formula>
    </cfRule>
  </conditionalFormatting>
  <conditionalFormatting sqref="E49:G49">
    <cfRule type="cellIs" dxfId="8463" priority="844" operator="equal">
      <formula>"F"</formula>
    </cfRule>
  </conditionalFormatting>
  <conditionalFormatting sqref="E49:G49">
    <cfRule type="cellIs" dxfId="8462" priority="845" operator="equal">
      <formula>"PE"</formula>
    </cfRule>
  </conditionalFormatting>
  <conditionalFormatting sqref="E49:G49">
    <cfRule type="cellIs" dxfId="8461" priority="846" operator="equal">
      <formula>"Reopen"</formula>
    </cfRule>
  </conditionalFormatting>
  <conditionalFormatting sqref="K44:M45">
    <cfRule type="cellIs" dxfId="8460" priority="835" operator="equal">
      <formula>"P"</formula>
    </cfRule>
  </conditionalFormatting>
  <conditionalFormatting sqref="K44:M45">
    <cfRule type="cellIs" dxfId="8459" priority="836" operator="equal">
      <formula>"F"</formula>
    </cfRule>
  </conditionalFormatting>
  <conditionalFormatting sqref="K44:M45">
    <cfRule type="cellIs" dxfId="8458" priority="837" operator="equal">
      <formula>"PE"</formula>
    </cfRule>
  </conditionalFormatting>
  <conditionalFormatting sqref="K44:M45">
    <cfRule type="cellIs" dxfId="8457" priority="838" operator="equal">
      <formula>"Reopen"</formula>
    </cfRule>
  </conditionalFormatting>
  <conditionalFormatting sqref="K44:M45">
    <cfRule type="cellIs" dxfId="8456" priority="839" operator="equal">
      <formula>"P"</formula>
    </cfRule>
  </conditionalFormatting>
  <conditionalFormatting sqref="K44:M45">
    <cfRule type="cellIs" dxfId="8455" priority="840" operator="equal">
      <formula>"F"</formula>
    </cfRule>
  </conditionalFormatting>
  <conditionalFormatting sqref="K44:M45">
    <cfRule type="cellIs" dxfId="8454" priority="841" operator="equal">
      <formula>"PE"</formula>
    </cfRule>
  </conditionalFormatting>
  <conditionalFormatting sqref="K44:M45">
    <cfRule type="cellIs" dxfId="8453" priority="842" operator="equal">
      <formula>"Reopen"</formula>
    </cfRule>
  </conditionalFormatting>
  <conditionalFormatting sqref="K46:M46">
    <cfRule type="cellIs" dxfId="8452" priority="831" operator="equal">
      <formula>"P"</formula>
    </cfRule>
  </conditionalFormatting>
  <conditionalFormatting sqref="K46:M46">
    <cfRule type="cellIs" dxfId="8451" priority="832" operator="equal">
      <formula>"F"</formula>
    </cfRule>
  </conditionalFormatting>
  <conditionalFormatting sqref="K46:M46">
    <cfRule type="cellIs" dxfId="8450" priority="833" operator="equal">
      <formula>"PE"</formula>
    </cfRule>
  </conditionalFormatting>
  <conditionalFormatting sqref="K46:M46">
    <cfRule type="cellIs" dxfId="8449" priority="834" operator="equal">
      <formula>"Reopen"</formula>
    </cfRule>
  </conditionalFormatting>
  <conditionalFormatting sqref="K47:M48">
    <cfRule type="cellIs" dxfId="8448" priority="823" operator="equal">
      <formula>"P"</formula>
    </cfRule>
  </conditionalFormatting>
  <conditionalFormatting sqref="K47:M48">
    <cfRule type="cellIs" dxfId="8447" priority="824" operator="equal">
      <formula>"F"</formula>
    </cfRule>
  </conditionalFormatting>
  <conditionalFormatting sqref="K47:M48">
    <cfRule type="cellIs" dxfId="8446" priority="825" operator="equal">
      <formula>"PE"</formula>
    </cfRule>
  </conditionalFormatting>
  <conditionalFormatting sqref="K47:M48">
    <cfRule type="cellIs" dxfId="8445" priority="826" operator="equal">
      <formula>"Reopen"</formula>
    </cfRule>
  </conditionalFormatting>
  <conditionalFormatting sqref="K47:M48">
    <cfRule type="cellIs" dxfId="8444" priority="827" operator="equal">
      <formula>"P"</formula>
    </cfRule>
  </conditionalFormatting>
  <conditionalFormatting sqref="K47:M48">
    <cfRule type="cellIs" dxfId="8443" priority="828" operator="equal">
      <formula>"F"</formula>
    </cfRule>
  </conditionalFormatting>
  <conditionalFormatting sqref="K47:M48">
    <cfRule type="cellIs" dxfId="8442" priority="829" operator="equal">
      <formula>"PE"</formula>
    </cfRule>
  </conditionalFormatting>
  <conditionalFormatting sqref="K47:M48">
    <cfRule type="cellIs" dxfId="8441" priority="830" operator="equal">
      <formula>"Reopen"</formula>
    </cfRule>
  </conditionalFormatting>
  <conditionalFormatting sqref="K49:M49">
    <cfRule type="cellIs" dxfId="8440" priority="815" operator="equal">
      <formula>"P"</formula>
    </cfRule>
  </conditionalFormatting>
  <conditionalFormatting sqref="K49:M49">
    <cfRule type="cellIs" dxfId="8439" priority="816" operator="equal">
      <formula>"F"</formula>
    </cfRule>
  </conditionalFormatting>
  <conditionalFormatting sqref="K49:M49">
    <cfRule type="cellIs" dxfId="8438" priority="817" operator="equal">
      <formula>"PE"</formula>
    </cfRule>
  </conditionalFormatting>
  <conditionalFormatting sqref="K49:M49">
    <cfRule type="cellIs" dxfId="8437" priority="818" operator="equal">
      <formula>"Reopen"</formula>
    </cfRule>
  </conditionalFormatting>
  <conditionalFormatting sqref="K49:M49">
    <cfRule type="cellIs" dxfId="8436" priority="819" operator="equal">
      <formula>"P"</formula>
    </cfRule>
  </conditionalFormatting>
  <conditionalFormatting sqref="K49:M49">
    <cfRule type="cellIs" dxfId="8435" priority="820" operator="equal">
      <formula>"F"</formula>
    </cfRule>
  </conditionalFormatting>
  <conditionalFormatting sqref="K49:M49">
    <cfRule type="cellIs" dxfId="8434" priority="821" operator="equal">
      <formula>"PE"</formula>
    </cfRule>
  </conditionalFormatting>
  <conditionalFormatting sqref="K49:M49">
    <cfRule type="cellIs" dxfId="8433" priority="822" operator="equal">
      <formula>"Reopen"</formula>
    </cfRule>
  </conditionalFormatting>
  <conditionalFormatting sqref="E72:G72">
    <cfRule type="cellIs" dxfId="8432" priority="799" operator="equal">
      <formula>"P"</formula>
    </cfRule>
  </conditionalFormatting>
  <conditionalFormatting sqref="E72:G72">
    <cfRule type="cellIs" dxfId="8431" priority="800" operator="equal">
      <formula>"F"</formula>
    </cfRule>
  </conditionalFormatting>
  <conditionalFormatting sqref="E72:G72">
    <cfRule type="cellIs" dxfId="8430" priority="801" operator="equal">
      <formula>"PE"</formula>
    </cfRule>
  </conditionalFormatting>
  <conditionalFormatting sqref="E72:G72">
    <cfRule type="cellIs" dxfId="8429" priority="802" operator="equal">
      <formula>"Reopen"</formula>
    </cfRule>
  </conditionalFormatting>
  <conditionalFormatting sqref="E72:G72">
    <cfRule type="cellIs" dxfId="8428" priority="803" operator="equal">
      <formula>"P"</formula>
    </cfRule>
  </conditionalFormatting>
  <conditionalFormatting sqref="E72:G72">
    <cfRule type="cellIs" dxfId="8427" priority="804" operator="equal">
      <formula>"F"</formula>
    </cfRule>
  </conditionalFormatting>
  <conditionalFormatting sqref="E72:G72">
    <cfRule type="cellIs" dxfId="8426" priority="805" operator="equal">
      <formula>"PE"</formula>
    </cfRule>
  </conditionalFormatting>
  <conditionalFormatting sqref="E72:G72">
    <cfRule type="cellIs" dxfId="8425" priority="806" operator="equal">
      <formula>"Reopen"</formula>
    </cfRule>
  </conditionalFormatting>
  <conditionalFormatting sqref="N61 Q62:Q63 B61:J61 E59:G60 B62:D62">
    <cfRule type="cellIs" dxfId="8424" priority="795" operator="equal">
      <formula>"P"</formula>
    </cfRule>
  </conditionalFormatting>
  <conditionalFormatting sqref="N61 Q62:Q63 B61:J61 E59:G60 B62:D62">
    <cfRule type="cellIs" dxfId="8423" priority="796" operator="equal">
      <formula>"F"</formula>
    </cfRule>
  </conditionalFormatting>
  <conditionalFormatting sqref="N61 Q62:Q63 B61:J61 E59:G60 B62:D62">
    <cfRule type="cellIs" dxfId="8422" priority="797" operator="equal">
      <formula>"PE"</formula>
    </cfRule>
  </conditionalFormatting>
  <conditionalFormatting sqref="N61 Q62:Q63 B61:J61 E59:G60 A58:A63 B62:D62">
    <cfRule type="cellIs" dxfId="8421" priority="798" operator="equal">
      <formula>"Reopen"</formula>
    </cfRule>
  </conditionalFormatting>
  <conditionalFormatting sqref="O61:P61">
    <cfRule type="cellIs" dxfId="8420" priority="783" operator="equal">
      <formula>"P"</formula>
    </cfRule>
  </conditionalFormatting>
  <conditionalFormatting sqref="O61:P61">
    <cfRule type="cellIs" dxfId="8419" priority="784" operator="equal">
      <formula>"F"</formula>
    </cfRule>
  </conditionalFormatting>
  <conditionalFormatting sqref="O61:P61">
    <cfRule type="cellIs" dxfId="8418" priority="785" operator="equal">
      <formula>"PE"</formula>
    </cfRule>
  </conditionalFormatting>
  <conditionalFormatting sqref="O61:P61">
    <cfRule type="cellIs" dxfId="8417" priority="786" operator="equal">
      <formula>"Reopen"</formula>
    </cfRule>
  </conditionalFormatting>
  <conditionalFormatting sqref="K61:M61">
    <cfRule type="cellIs" dxfId="8416" priority="771" operator="equal">
      <formula>"P"</formula>
    </cfRule>
  </conditionalFormatting>
  <conditionalFormatting sqref="K61:M61">
    <cfRule type="cellIs" dxfId="8415" priority="772" operator="equal">
      <formula>"F"</formula>
    </cfRule>
  </conditionalFormatting>
  <conditionalFormatting sqref="K61:M61">
    <cfRule type="cellIs" dxfId="8414" priority="773" operator="equal">
      <formula>"PE"</formula>
    </cfRule>
  </conditionalFormatting>
  <conditionalFormatting sqref="K61:M61">
    <cfRule type="cellIs" dxfId="8413" priority="774" operator="equal">
      <formula>"Reopen"</formula>
    </cfRule>
  </conditionalFormatting>
  <conditionalFormatting sqref="N59:AA59 N61:AA61">
    <cfRule type="cellIs" dxfId="8412" priority="787" operator="equal">
      <formula>"P"</formula>
    </cfRule>
  </conditionalFormatting>
  <conditionalFormatting sqref="N59:AA59 N61:AA61">
    <cfRule type="cellIs" dxfId="8411" priority="788" operator="equal">
      <formula>"F"</formula>
    </cfRule>
  </conditionalFormatting>
  <conditionalFormatting sqref="N59:AA59 N61:AA61">
    <cfRule type="cellIs" dxfId="8410" priority="789" operator="equal">
      <formula>"PE"</formula>
    </cfRule>
  </conditionalFormatting>
  <conditionalFormatting sqref="N59:AA59 N61:AA61">
    <cfRule type="cellIs" dxfId="8409" priority="790" operator="equal">
      <formula>"Reopen"</formula>
    </cfRule>
  </conditionalFormatting>
  <conditionalFormatting sqref="K59:M59 K61:M61">
    <cfRule type="cellIs" dxfId="8408" priority="775" operator="equal">
      <formula>"P"</formula>
    </cfRule>
  </conditionalFormatting>
  <conditionalFormatting sqref="K59:M59 K61:M61">
    <cfRule type="cellIs" dxfId="8407" priority="776" operator="equal">
      <formula>"F"</formula>
    </cfRule>
  </conditionalFormatting>
  <conditionalFormatting sqref="K59:M59 K61:M61">
    <cfRule type="cellIs" dxfId="8406" priority="777" operator="equal">
      <formula>"PE"</formula>
    </cfRule>
  </conditionalFormatting>
  <conditionalFormatting sqref="K59:M59 K61:M61">
    <cfRule type="cellIs" dxfId="8405" priority="778" operator="equal">
      <formula>"Reopen"</formula>
    </cfRule>
  </conditionalFormatting>
  <conditionalFormatting sqref="H59:J59 B59:D59 B61:D61 H61:J61">
    <cfRule type="cellIs" dxfId="8404" priority="779" operator="equal">
      <formula>"P"</formula>
    </cfRule>
  </conditionalFormatting>
  <conditionalFormatting sqref="H59:J59 B59:D59 B61:D61 H61:J61">
    <cfRule type="cellIs" dxfId="8403" priority="780" operator="equal">
      <formula>"F"</formula>
    </cfRule>
  </conditionalFormatting>
  <conditionalFormatting sqref="H59:J59 B59:D59 B61:D61 H61:J61">
    <cfRule type="cellIs" dxfId="8402" priority="781" operator="equal">
      <formula>"PE"</formula>
    </cfRule>
  </conditionalFormatting>
  <conditionalFormatting sqref="H59:J59 B59:D59 B61:D61 H61:J61">
    <cfRule type="cellIs" dxfId="8401" priority="782" operator="equal">
      <formula>"Reopen"</formula>
    </cfRule>
  </conditionalFormatting>
  <conditionalFormatting sqref="B58:AA58">
    <cfRule type="cellIs" dxfId="8400" priority="791" operator="equal">
      <formula>"P"</formula>
    </cfRule>
  </conditionalFormatting>
  <conditionalFormatting sqref="B58:AA58">
    <cfRule type="cellIs" dxfId="8399" priority="792" operator="equal">
      <formula>"F"</formula>
    </cfRule>
  </conditionalFormatting>
  <conditionalFormatting sqref="B58:AA58">
    <cfRule type="cellIs" dxfId="8398" priority="793" operator="equal">
      <formula>"PE"</formula>
    </cfRule>
  </conditionalFormatting>
  <conditionalFormatting sqref="B58:AA58">
    <cfRule type="cellIs" dxfId="8397" priority="794" operator="equal">
      <formula>"Reopen"</formula>
    </cfRule>
  </conditionalFormatting>
  <conditionalFormatting sqref="N62:P62 R62:AA62">
    <cfRule type="cellIs" dxfId="8396" priority="763" operator="equal">
      <formula>"P"</formula>
    </cfRule>
  </conditionalFormatting>
  <conditionalFormatting sqref="N62:P62 R62:AA62">
    <cfRule type="cellIs" dxfId="8395" priority="764" operator="equal">
      <formula>"F"</formula>
    </cfRule>
  </conditionalFormatting>
  <conditionalFormatting sqref="N62:P62 R62:AA62">
    <cfRule type="cellIs" dxfId="8394" priority="765" operator="equal">
      <formula>"PE"</formula>
    </cfRule>
  </conditionalFormatting>
  <conditionalFormatting sqref="N62:P62 R62:AA62">
    <cfRule type="cellIs" dxfId="8393" priority="766" operator="equal">
      <formula>"Reopen"</formula>
    </cfRule>
  </conditionalFormatting>
  <conditionalFormatting sqref="H62:J62">
    <cfRule type="cellIs" dxfId="8392" priority="755" operator="equal">
      <formula>"P"</formula>
    </cfRule>
  </conditionalFormatting>
  <conditionalFormatting sqref="H62:J62">
    <cfRule type="cellIs" dxfId="8391" priority="756" operator="equal">
      <formula>"F"</formula>
    </cfRule>
  </conditionalFormatting>
  <conditionalFormatting sqref="H62:J62">
    <cfRule type="cellIs" dxfId="8390" priority="757" operator="equal">
      <formula>"PE"</formula>
    </cfRule>
  </conditionalFormatting>
  <conditionalFormatting sqref="H62:J62">
    <cfRule type="cellIs" dxfId="8389" priority="758" operator="equal">
      <formula>"Reopen"</formula>
    </cfRule>
  </conditionalFormatting>
  <conditionalFormatting sqref="N62:N63 B62:D63 H62:J63">
    <cfRule type="cellIs" dxfId="8388" priority="767" operator="equal">
      <formula>"P"</formula>
    </cfRule>
  </conditionalFormatting>
  <conditionalFormatting sqref="N62:N63 B62:D63 H62:J63">
    <cfRule type="cellIs" dxfId="8387" priority="768" operator="equal">
      <formula>"F"</formula>
    </cfRule>
  </conditionalFormatting>
  <conditionalFormatting sqref="N62:N63 B62:D63 H62:J63">
    <cfRule type="cellIs" dxfId="8386" priority="769" operator="equal">
      <formula>"PE"</formula>
    </cfRule>
  </conditionalFormatting>
  <conditionalFormatting sqref="N62:N63 B62:D63 H62:J63">
    <cfRule type="cellIs" dxfId="8385" priority="770" operator="equal">
      <formula>"Reopen"</formula>
    </cfRule>
  </conditionalFormatting>
  <conditionalFormatting sqref="O62:P63 R63:AA63">
    <cfRule type="cellIs" dxfId="8384" priority="759" operator="equal">
      <formula>"P"</formula>
    </cfRule>
  </conditionalFormatting>
  <conditionalFormatting sqref="O62:P63 R63:AA63">
    <cfRule type="cellIs" dxfId="8383" priority="760" operator="equal">
      <formula>"F"</formula>
    </cfRule>
  </conditionalFormatting>
  <conditionalFormatting sqref="O62:P63 R63:AA63">
    <cfRule type="cellIs" dxfId="8382" priority="761" operator="equal">
      <formula>"PE"</formula>
    </cfRule>
  </conditionalFormatting>
  <conditionalFormatting sqref="O62:P63 R63:AA63">
    <cfRule type="cellIs" dxfId="8381" priority="762" operator="equal">
      <formula>"Reopen"</formula>
    </cfRule>
  </conditionalFormatting>
  <conditionalFormatting sqref="E62:G62">
    <cfRule type="cellIs" dxfId="8380" priority="751" operator="equal">
      <formula>"P"</formula>
    </cfRule>
  </conditionalFormatting>
  <conditionalFormatting sqref="E62:G62">
    <cfRule type="cellIs" dxfId="8379" priority="752" operator="equal">
      <formula>"F"</formula>
    </cfRule>
  </conditionalFormatting>
  <conditionalFormatting sqref="E62:G62">
    <cfRule type="cellIs" dxfId="8378" priority="753" operator="equal">
      <formula>"PE"</formula>
    </cfRule>
  </conditionalFormatting>
  <conditionalFormatting sqref="E62:G62">
    <cfRule type="cellIs" dxfId="8377" priority="754" operator="equal">
      <formula>"Reopen"</formula>
    </cfRule>
  </conditionalFormatting>
  <conditionalFormatting sqref="E63:G63">
    <cfRule type="cellIs" dxfId="8376" priority="747" operator="equal">
      <formula>"P"</formula>
    </cfRule>
  </conditionalFormatting>
  <conditionalFormatting sqref="E63:G63">
    <cfRule type="cellIs" dxfId="8375" priority="748" operator="equal">
      <formula>"F"</formula>
    </cfRule>
  </conditionalFormatting>
  <conditionalFormatting sqref="E63:G63">
    <cfRule type="cellIs" dxfId="8374" priority="749" operator="equal">
      <formula>"PE"</formula>
    </cfRule>
  </conditionalFormatting>
  <conditionalFormatting sqref="E63:G63">
    <cfRule type="cellIs" dxfId="8373" priority="750" operator="equal">
      <formula>"Reopen"</formula>
    </cfRule>
  </conditionalFormatting>
  <conditionalFormatting sqref="K62:M62">
    <cfRule type="cellIs" dxfId="8372" priority="739" operator="equal">
      <formula>"P"</formula>
    </cfRule>
  </conditionalFormatting>
  <conditionalFormatting sqref="K62:M62">
    <cfRule type="cellIs" dxfId="8371" priority="740" operator="equal">
      <formula>"F"</formula>
    </cfRule>
  </conditionalFormatting>
  <conditionalFormatting sqref="K62:M62">
    <cfRule type="cellIs" dxfId="8370" priority="741" operator="equal">
      <formula>"PE"</formula>
    </cfRule>
  </conditionalFormatting>
  <conditionalFormatting sqref="K62:M62">
    <cfRule type="cellIs" dxfId="8369" priority="742" operator="equal">
      <formula>"Reopen"</formula>
    </cfRule>
  </conditionalFormatting>
  <conditionalFormatting sqref="K62:M62">
    <cfRule type="cellIs" dxfId="8368" priority="743" operator="equal">
      <formula>"P"</formula>
    </cfRule>
  </conditionalFormatting>
  <conditionalFormatting sqref="K62:M62">
    <cfRule type="cellIs" dxfId="8367" priority="744" operator="equal">
      <formula>"F"</formula>
    </cfRule>
  </conditionalFormatting>
  <conditionalFormatting sqref="K62:M62">
    <cfRule type="cellIs" dxfId="8366" priority="745" operator="equal">
      <formula>"PE"</formula>
    </cfRule>
  </conditionalFormatting>
  <conditionalFormatting sqref="K62:M62">
    <cfRule type="cellIs" dxfId="8365" priority="746" operator="equal">
      <formula>"Reopen"</formula>
    </cfRule>
  </conditionalFormatting>
  <conditionalFormatting sqref="N60 B60:D60 H60:J60">
    <cfRule type="cellIs" dxfId="8364" priority="735" operator="equal">
      <formula>"P"</formula>
    </cfRule>
  </conditionalFormatting>
  <conditionalFormatting sqref="N60 B60:D60 H60:J60">
    <cfRule type="cellIs" dxfId="8363" priority="736" operator="equal">
      <formula>"F"</formula>
    </cfRule>
  </conditionalFormatting>
  <conditionalFormatting sqref="N60 B60:D60 H60:J60">
    <cfRule type="cellIs" dxfId="8362" priority="737" operator="equal">
      <formula>"PE"</formula>
    </cfRule>
  </conditionalFormatting>
  <conditionalFormatting sqref="N60 B60:D60 H60:J60">
    <cfRule type="cellIs" dxfId="8361" priority="738" operator="equal">
      <formula>"Reopen"</formula>
    </cfRule>
  </conditionalFormatting>
  <conditionalFormatting sqref="K60:M60">
    <cfRule type="cellIs" dxfId="8360" priority="719" operator="equal">
      <formula>"P"</formula>
    </cfRule>
  </conditionalFormatting>
  <conditionalFormatting sqref="K60:M60">
    <cfRule type="cellIs" dxfId="8359" priority="720" operator="equal">
      <formula>"F"</formula>
    </cfRule>
  </conditionalFormatting>
  <conditionalFormatting sqref="K60:M60">
    <cfRule type="cellIs" dxfId="8358" priority="721" operator="equal">
      <formula>"PE"</formula>
    </cfRule>
  </conditionalFormatting>
  <conditionalFormatting sqref="K60:M60">
    <cfRule type="cellIs" dxfId="8357" priority="722" operator="equal">
      <formula>"Reopen"</formula>
    </cfRule>
  </conditionalFormatting>
  <conditionalFormatting sqref="O60:P60">
    <cfRule type="cellIs" dxfId="8356" priority="727" operator="equal">
      <formula>"P"</formula>
    </cfRule>
  </conditionalFormatting>
  <conditionalFormatting sqref="O60:P60">
    <cfRule type="cellIs" dxfId="8355" priority="728" operator="equal">
      <formula>"F"</formula>
    </cfRule>
  </conditionalFormatting>
  <conditionalFormatting sqref="O60:P60">
    <cfRule type="cellIs" dxfId="8354" priority="729" operator="equal">
      <formula>"PE"</formula>
    </cfRule>
  </conditionalFormatting>
  <conditionalFormatting sqref="O60:P60">
    <cfRule type="cellIs" dxfId="8353" priority="730" operator="equal">
      <formula>"Reopen"</formula>
    </cfRule>
  </conditionalFormatting>
  <conditionalFormatting sqref="N60:AA60">
    <cfRule type="cellIs" dxfId="8352" priority="731" operator="equal">
      <formula>"P"</formula>
    </cfRule>
  </conditionalFormatting>
  <conditionalFormatting sqref="N60:AA60">
    <cfRule type="cellIs" dxfId="8351" priority="732" operator="equal">
      <formula>"F"</formula>
    </cfRule>
  </conditionalFormatting>
  <conditionalFormatting sqref="N60:AA60">
    <cfRule type="cellIs" dxfId="8350" priority="733" operator="equal">
      <formula>"PE"</formula>
    </cfRule>
  </conditionalFormatting>
  <conditionalFormatting sqref="N60:AA60">
    <cfRule type="cellIs" dxfId="8349" priority="734" operator="equal">
      <formula>"Reopen"</formula>
    </cfRule>
  </conditionalFormatting>
  <conditionalFormatting sqref="B60:D60 H60:J60">
    <cfRule type="cellIs" dxfId="8348" priority="723" operator="equal">
      <formula>"P"</formula>
    </cfRule>
  </conditionalFormatting>
  <conditionalFormatting sqref="B60:D60 H60:J60">
    <cfRule type="cellIs" dxfId="8347" priority="724" operator="equal">
      <formula>"F"</formula>
    </cfRule>
  </conditionalFormatting>
  <conditionalFormatting sqref="B60:D60 H60:J60">
    <cfRule type="cellIs" dxfId="8346" priority="725" operator="equal">
      <formula>"PE"</formula>
    </cfRule>
  </conditionalFormatting>
  <conditionalFormatting sqref="B60:D60 H60:J60">
    <cfRule type="cellIs" dxfId="8345" priority="726" operator="equal">
      <formula>"Reopen"</formula>
    </cfRule>
  </conditionalFormatting>
  <conditionalFormatting sqref="K63:M63">
    <cfRule type="cellIs" dxfId="8344" priority="711" operator="equal">
      <formula>"P"</formula>
    </cfRule>
  </conditionalFormatting>
  <conditionalFormatting sqref="K63:M63">
    <cfRule type="cellIs" dxfId="8343" priority="712" operator="equal">
      <formula>"F"</formula>
    </cfRule>
  </conditionalFormatting>
  <conditionalFormatting sqref="K63:M63">
    <cfRule type="cellIs" dxfId="8342" priority="713" operator="equal">
      <formula>"PE"</formula>
    </cfRule>
  </conditionalFormatting>
  <conditionalFormatting sqref="K63:M63">
    <cfRule type="cellIs" dxfId="8341" priority="714" operator="equal">
      <formula>"Reopen"</formula>
    </cfRule>
  </conditionalFormatting>
  <conditionalFormatting sqref="K63:M63">
    <cfRule type="cellIs" dxfId="8340" priority="715" operator="equal">
      <formula>"P"</formula>
    </cfRule>
  </conditionalFormatting>
  <conditionalFormatting sqref="K63:M63">
    <cfRule type="cellIs" dxfId="8339" priority="716" operator="equal">
      <formula>"F"</formula>
    </cfRule>
  </conditionalFormatting>
  <conditionalFormatting sqref="K63:M63">
    <cfRule type="cellIs" dxfId="8338" priority="717" operator="equal">
      <formula>"PE"</formula>
    </cfRule>
  </conditionalFormatting>
  <conditionalFormatting sqref="K63:M63">
    <cfRule type="cellIs" dxfId="8337" priority="718" operator="equal">
      <formula>"Reopen"</formula>
    </cfRule>
  </conditionalFormatting>
  <conditionalFormatting sqref="N66 Q67 B66:J66 B67:D67 E65:G65">
    <cfRule type="cellIs" dxfId="8336" priority="707" operator="equal">
      <formula>"P"</formula>
    </cfRule>
  </conditionalFormatting>
  <conditionalFormatting sqref="N66 Q67 B66:J66 B67:D67 E65:G65">
    <cfRule type="cellIs" dxfId="8335" priority="708" operator="equal">
      <formula>"F"</formula>
    </cfRule>
  </conditionalFormatting>
  <conditionalFormatting sqref="N66 Q67 B66:J66 B67:D67 E65:G65">
    <cfRule type="cellIs" dxfId="8334" priority="709" operator="equal">
      <formula>"PE"</formula>
    </cfRule>
  </conditionalFormatting>
  <conditionalFormatting sqref="N66 Q67 B66:J66 B67:D67 E65:G65 A64:A67">
    <cfRule type="cellIs" dxfId="8333" priority="710" operator="equal">
      <formula>"Reopen"</formula>
    </cfRule>
  </conditionalFormatting>
  <conditionalFormatting sqref="O66:P66">
    <cfRule type="cellIs" dxfId="8332" priority="695" operator="equal">
      <formula>"P"</formula>
    </cfRule>
  </conditionalFormatting>
  <conditionalFormatting sqref="O66:P66">
    <cfRule type="cellIs" dxfId="8331" priority="696" operator="equal">
      <formula>"F"</formula>
    </cfRule>
  </conditionalFormatting>
  <conditionalFormatting sqref="O66:P66">
    <cfRule type="cellIs" dxfId="8330" priority="697" operator="equal">
      <formula>"PE"</formula>
    </cfRule>
  </conditionalFormatting>
  <conditionalFormatting sqref="O66:P66">
    <cfRule type="cellIs" dxfId="8329" priority="698" operator="equal">
      <formula>"Reopen"</formula>
    </cfRule>
  </conditionalFormatting>
  <conditionalFormatting sqref="K66:M66">
    <cfRule type="cellIs" dxfId="8328" priority="683" operator="equal">
      <formula>"P"</formula>
    </cfRule>
  </conditionalFormatting>
  <conditionalFormatting sqref="K66:M66">
    <cfRule type="cellIs" dxfId="8327" priority="684" operator="equal">
      <formula>"F"</formula>
    </cfRule>
  </conditionalFormatting>
  <conditionalFormatting sqref="K66:M66">
    <cfRule type="cellIs" dxfId="8326" priority="685" operator="equal">
      <formula>"PE"</formula>
    </cfRule>
  </conditionalFormatting>
  <conditionalFormatting sqref="K66:M66">
    <cfRule type="cellIs" dxfId="8325" priority="686" operator="equal">
      <formula>"Reopen"</formula>
    </cfRule>
  </conditionalFormatting>
  <conditionalFormatting sqref="N65:AA66">
    <cfRule type="cellIs" dxfId="8324" priority="699" operator="equal">
      <formula>"P"</formula>
    </cfRule>
  </conditionalFormatting>
  <conditionalFormatting sqref="N65:AA66">
    <cfRule type="cellIs" dxfId="8323" priority="700" operator="equal">
      <formula>"F"</formula>
    </cfRule>
  </conditionalFormatting>
  <conditionalFormatting sqref="N65:AA66">
    <cfRule type="cellIs" dxfId="8322" priority="701" operator="equal">
      <formula>"PE"</formula>
    </cfRule>
  </conditionalFormatting>
  <conditionalFormatting sqref="N65:AA66">
    <cfRule type="cellIs" dxfId="8321" priority="702" operator="equal">
      <formula>"Reopen"</formula>
    </cfRule>
  </conditionalFormatting>
  <conditionalFormatting sqref="K65:M66">
    <cfRule type="cellIs" dxfId="8320" priority="687" operator="equal">
      <formula>"P"</formula>
    </cfRule>
  </conditionalFormatting>
  <conditionalFormatting sqref="K65:M66">
    <cfRule type="cellIs" dxfId="8319" priority="688" operator="equal">
      <formula>"F"</formula>
    </cfRule>
  </conditionalFormatting>
  <conditionalFormatting sqref="K65:M66">
    <cfRule type="cellIs" dxfId="8318" priority="689" operator="equal">
      <formula>"PE"</formula>
    </cfRule>
  </conditionalFormatting>
  <conditionalFormatting sqref="K65:M66">
    <cfRule type="cellIs" dxfId="8317" priority="690" operator="equal">
      <formula>"Reopen"</formula>
    </cfRule>
  </conditionalFormatting>
  <conditionalFormatting sqref="B65:D66 H65:J66">
    <cfRule type="cellIs" dxfId="8316" priority="691" operator="equal">
      <formula>"P"</formula>
    </cfRule>
  </conditionalFormatting>
  <conditionalFormatting sqref="B65:D66 H65:J66">
    <cfRule type="cellIs" dxfId="8315" priority="692" operator="equal">
      <formula>"F"</formula>
    </cfRule>
  </conditionalFormatting>
  <conditionalFormatting sqref="B65:D66 H65:J66">
    <cfRule type="cellIs" dxfId="8314" priority="693" operator="equal">
      <formula>"PE"</formula>
    </cfRule>
  </conditionalFormatting>
  <conditionalFormatting sqref="B65:D66 H65:J66">
    <cfRule type="cellIs" dxfId="8313" priority="694" operator="equal">
      <formula>"Reopen"</formula>
    </cfRule>
  </conditionalFormatting>
  <conditionalFormatting sqref="B64:AA64">
    <cfRule type="cellIs" dxfId="8312" priority="703" operator="equal">
      <formula>"P"</formula>
    </cfRule>
  </conditionalFormatting>
  <conditionalFormatting sqref="B64:AA64">
    <cfRule type="cellIs" dxfId="8311" priority="704" operator="equal">
      <formula>"F"</formula>
    </cfRule>
  </conditionalFormatting>
  <conditionalFormatting sqref="B64:AA64">
    <cfRule type="cellIs" dxfId="8310" priority="705" operator="equal">
      <formula>"PE"</formula>
    </cfRule>
  </conditionalFormatting>
  <conditionalFormatting sqref="B64:AA64">
    <cfRule type="cellIs" dxfId="8309" priority="706" operator="equal">
      <formula>"Reopen"</formula>
    </cfRule>
  </conditionalFormatting>
  <conditionalFormatting sqref="N67:P67 R67:AA67">
    <cfRule type="cellIs" dxfId="8308" priority="675" operator="equal">
      <formula>"P"</formula>
    </cfRule>
  </conditionalFormatting>
  <conditionalFormatting sqref="N67:P67 R67:AA67">
    <cfRule type="cellIs" dxfId="8307" priority="676" operator="equal">
      <formula>"F"</formula>
    </cfRule>
  </conditionalFormatting>
  <conditionalFormatting sqref="N67:P67 R67:AA67">
    <cfRule type="cellIs" dxfId="8306" priority="677" operator="equal">
      <formula>"PE"</formula>
    </cfRule>
  </conditionalFormatting>
  <conditionalFormatting sqref="N67:P67 R67:AA67">
    <cfRule type="cellIs" dxfId="8305" priority="678" operator="equal">
      <formula>"Reopen"</formula>
    </cfRule>
  </conditionalFormatting>
  <conditionalFormatting sqref="H67:J67">
    <cfRule type="cellIs" dxfId="8304" priority="667" operator="equal">
      <formula>"P"</formula>
    </cfRule>
  </conditionalFormatting>
  <conditionalFormatting sqref="H67:J67">
    <cfRule type="cellIs" dxfId="8303" priority="668" operator="equal">
      <formula>"F"</formula>
    </cfRule>
  </conditionalFormatting>
  <conditionalFormatting sqref="H67:J67">
    <cfRule type="cellIs" dxfId="8302" priority="669" operator="equal">
      <formula>"PE"</formula>
    </cfRule>
  </conditionalFormatting>
  <conditionalFormatting sqref="H67:J67">
    <cfRule type="cellIs" dxfId="8301" priority="670" operator="equal">
      <formula>"Reopen"</formula>
    </cfRule>
  </conditionalFormatting>
  <conditionalFormatting sqref="N67 B67:D67 H67:J67">
    <cfRule type="cellIs" dxfId="8300" priority="679" operator="equal">
      <formula>"P"</formula>
    </cfRule>
  </conditionalFormatting>
  <conditionalFormatting sqref="N67 B67:D67 H67:J67">
    <cfRule type="cellIs" dxfId="8299" priority="680" operator="equal">
      <formula>"F"</formula>
    </cfRule>
  </conditionalFormatting>
  <conditionalFormatting sqref="N67 B67:D67 H67:J67">
    <cfRule type="cellIs" dxfId="8298" priority="681" operator="equal">
      <formula>"PE"</formula>
    </cfRule>
  </conditionalFormatting>
  <conditionalFormatting sqref="N67 B67:D67 H67:J67">
    <cfRule type="cellIs" dxfId="8297" priority="682" operator="equal">
      <formula>"Reopen"</formula>
    </cfRule>
  </conditionalFormatting>
  <conditionalFormatting sqref="O67:P67">
    <cfRule type="cellIs" dxfId="8296" priority="671" operator="equal">
      <formula>"P"</formula>
    </cfRule>
  </conditionalFormatting>
  <conditionalFormatting sqref="O67:P67">
    <cfRule type="cellIs" dxfId="8295" priority="672" operator="equal">
      <formula>"F"</formula>
    </cfRule>
  </conditionalFormatting>
  <conditionalFormatting sqref="O67:P67">
    <cfRule type="cellIs" dxfId="8294" priority="673" operator="equal">
      <formula>"PE"</formula>
    </cfRule>
  </conditionalFormatting>
  <conditionalFormatting sqref="O67:P67">
    <cfRule type="cellIs" dxfId="8293" priority="674" operator="equal">
      <formula>"Reopen"</formula>
    </cfRule>
  </conditionalFormatting>
  <conditionalFormatting sqref="E67:G67">
    <cfRule type="cellIs" dxfId="8292" priority="663" operator="equal">
      <formula>"P"</formula>
    </cfRule>
  </conditionalFormatting>
  <conditionalFormatting sqref="E67:G67">
    <cfRule type="cellIs" dxfId="8291" priority="664" operator="equal">
      <formula>"F"</formula>
    </cfRule>
  </conditionalFormatting>
  <conditionalFormatting sqref="E67:G67">
    <cfRule type="cellIs" dxfId="8290" priority="665" operator="equal">
      <formula>"PE"</formula>
    </cfRule>
  </conditionalFormatting>
  <conditionalFormatting sqref="E67:G67">
    <cfRule type="cellIs" dxfId="8289" priority="666" operator="equal">
      <formula>"Reopen"</formula>
    </cfRule>
  </conditionalFormatting>
  <conditionalFormatting sqref="K67:M67">
    <cfRule type="cellIs" dxfId="8288" priority="655" operator="equal">
      <formula>"P"</formula>
    </cfRule>
  </conditionalFormatting>
  <conditionalFormatting sqref="K67:M67">
    <cfRule type="cellIs" dxfId="8287" priority="656" operator="equal">
      <formula>"F"</formula>
    </cfRule>
  </conditionalFormatting>
  <conditionalFormatting sqref="K67:M67">
    <cfRule type="cellIs" dxfId="8286" priority="657" operator="equal">
      <formula>"PE"</formula>
    </cfRule>
  </conditionalFormatting>
  <conditionalFormatting sqref="K67:M67">
    <cfRule type="cellIs" dxfId="8285" priority="658" operator="equal">
      <formula>"Reopen"</formula>
    </cfRule>
  </conditionalFormatting>
  <conditionalFormatting sqref="K67:M67">
    <cfRule type="cellIs" dxfId="8284" priority="659" operator="equal">
      <formula>"P"</formula>
    </cfRule>
  </conditionalFormatting>
  <conditionalFormatting sqref="K67:M67">
    <cfRule type="cellIs" dxfId="8283" priority="660" operator="equal">
      <formula>"F"</formula>
    </cfRule>
  </conditionalFormatting>
  <conditionalFormatting sqref="K67:M67">
    <cfRule type="cellIs" dxfId="8282" priority="661" operator="equal">
      <formula>"PE"</formula>
    </cfRule>
  </conditionalFormatting>
  <conditionalFormatting sqref="K67:M67">
    <cfRule type="cellIs" dxfId="8281" priority="662" operator="equal">
      <formula>"Reopen"</formula>
    </cfRule>
  </conditionalFormatting>
  <conditionalFormatting sqref="N115 Q116 B115:J115 B116:D116 E114:G114">
    <cfRule type="cellIs" dxfId="8280" priority="651" operator="equal">
      <formula>"P"</formula>
    </cfRule>
  </conditionalFormatting>
  <conditionalFormatting sqref="N115 Q116 B115:J115 B116:D116 E114:G114">
    <cfRule type="cellIs" dxfId="8279" priority="652" operator="equal">
      <formula>"F"</formula>
    </cfRule>
  </conditionalFormatting>
  <conditionalFormatting sqref="N115 Q116 B115:J115 B116:D116 E114:G114">
    <cfRule type="cellIs" dxfId="8278" priority="653" operator="equal">
      <formula>"PE"</formula>
    </cfRule>
  </conditionalFormatting>
  <conditionalFormatting sqref="N115 Q116 B115:J115 A81:A86 A101 A95:A98 B116:D116 E114:G114 A113:A125">
    <cfRule type="cellIs" dxfId="8277" priority="654" operator="equal">
      <formula>"Reopen"</formula>
    </cfRule>
  </conditionalFormatting>
  <conditionalFormatting sqref="O115:P115">
    <cfRule type="cellIs" dxfId="8276" priority="639" operator="equal">
      <formula>"P"</formula>
    </cfRule>
  </conditionalFormatting>
  <conditionalFormatting sqref="O115:P115">
    <cfRule type="cellIs" dxfId="8275" priority="640" operator="equal">
      <formula>"F"</formula>
    </cfRule>
  </conditionalFormatting>
  <conditionalFormatting sqref="O115:P115">
    <cfRule type="cellIs" dxfId="8274" priority="641" operator="equal">
      <formula>"PE"</formula>
    </cfRule>
  </conditionalFormatting>
  <conditionalFormatting sqref="O115:P115">
    <cfRule type="cellIs" dxfId="8273" priority="642" operator="equal">
      <formula>"Reopen"</formula>
    </cfRule>
  </conditionalFormatting>
  <conditionalFormatting sqref="K115:M115">
    <cfRule type="cellIs" dxfId="8272" priority="627" operator="equal">
      <formula>"P"</formula>
    </cfRule>
  </conditionalFormatting>
  <conditionalFormatting sqref="K115:M115">
    <cfRule type="cellIs" dxfId="8271" priority="628" operator="equal">
      <formula>"F"</formula>
    </cfRule>
  </conditionalFormatting>
  <conditionalFormatting sqref="K115:M115">
    <cfRule type="cellIs" dxfId="8270" priority="629" operator="equal">
      <formula>"PE"</formula>
    </cfRule>
  </conditionalFormatting>
  <conditionalFormatting sqref="K115:M115">
    <cfRule type="cellIs" dxfId="8269" priority="630" operator="equal">
      <formula>"Reopen"</formula>
    </cfRule>
  </conditionalFormatting>
  <conditionalFormatting sqref="N114:AA115">
    <cfRule type="cellIs" dxfId="8268" priority="643" operator="equal">
      <formula>"P"</formula>
    </cfRule>
  </conditionalFormatting>
  <conditionalFormatting sqref="N114:AA115">
    <cfRule type="cellIs" dxfId="8267" priority="644" operator="equal">
      <formula>"F"</formula>
    </cfRule>
  </conditionalFormatting>
  <conditionalFormatting sqref="N114:AA115">
    <cfRule type="cellIs" dxfId="8266" priority="645" operator="equal">
      <formula>"PE"</formula>
    </cfRule>
  </conditionalFormatting>
  <conditionalFormatting sqref="N114:AA115">
    <cfRule type="cellIs" dxfId="8265" priority="646" operator="equal">
      <formula>"Reopen"</formula>
    </cfRule>
  </conditionalFormatting>
  <conditionalFormatting sqref="K114:M115">
    <cfRule type="cellIs" dxfId="8264" priority="631" operator="equal">
      <formula>"P"</formula>
    </cfRule>
  </conditionalFormatting>
  <conditionalFormatting sqref="K114:M115">
    <cfRule type="cellIs" dxfId="8263" priority="632" operator="equal">
      <formula>"F"</formula>
    </cfRule>
  </conditionalFormatting>
  <conditionalFormatting sqref="K114:M115">
    <cfRule type="cellIs" dxfId="8262" priority="633" operator="equal">
      <formula>"PE"</formula>
    </cfRule>
  </conditionalFormatting>
  <conditionalFormatting sqref="K114:M115">
    <cfRule type="cellIs" dxfId="8261" priority="634" operator="equal">
      <formula>"Reopen"</formula>
    </cfRule>
  </conditionalFormatting>
  <conditionalFormatting sqref="B114:D115 H114:J115">
    <cfRule type="cellIs" dxfId="8260" priority="635" operator="equal">
      <formula>"P"</formula>
    </cfRule>
  </conditionalFormatting>
  <conditionalFormatting sqref="B114:D115 H114:J115">
    <cfRule type="cellIs" dxfId="8259" priority="636" operator="equal">
      <formula>"F"</formula>
    </cfRule>
  </conditionalFormatting>
  <conditionalFormatting sqref="B114:D115 H114:J115">
    <cfRule type="cellIs" dxfId="8258" priority="637" operator="equal">
      <formula>"PE"</formula>
    </cfRule>
  </conditionalFormatting>
  <conditionalFormatting sqref="B114:D115 H114:J115">
    <cfRule type="cellIs" dxfId="8257" priority="638" operator="equal">
      <formula>"Reopen"</formula>
    </cfRule>
  </conditionalFormatting>
  <conditionalFormatting sqref="B113:AA113">
    <cfRule type="cellIs" dxfId="8256" priority="647" operator="equal">
      <formula>"P"</formula>
    </cfRule>
  </conditionalFormatting>
  <conditionalFormatting sqref="B113:AA113">
    <cfRule type="cellIs" dxfId="8255" priority="648" operator="equal">
      <formula>"F"</formula>
    </cfRule>
  </conditionalFormatting>
  <conditionalFormatting sqref="B113:AA113">
    <cfRule type="cellIs" dxfId="8254" priority="649" operator="equal">
      <formula>"PE"</formula>
    </cfRule>
  </conditionalFormatting>
  <conditionalFormatting sqref="B113:AA113">
    <cfRule type="cellIs" dxfId="8253" priority="650" operator="equal">
      <formula>"Reopen"</formula>
    </cfRule>
  </conditionalFormatting>
  <conditionalFormatting sqref="N116:P116 R116:AA116">
    <cfRule type="cellIs" dxfId="8252" priority="619" operator="equal">
      <formula>"P"</formula>
    </cfRule>
  </conditionalFormatting>
  <conditionalFormatting sqref="N116:P116 R116:AA116">
    <cfRule type="cellIs" dxfId="8251" priority="620" operator="equal">
      <formula>"F"</formula>
    </cfRule>
  </conditionalFormatting>
  <conditionalFormatting sqref="N116:P116 R116:AA116">
    <cfRule type="cellIs" dxfId="8250" priority="621" operator="equal">
      <formula>"PE"</formula>
    </cfRule>
  </conditionalFormatting>
  <conditionalFormatting sqref="N116:P116 R116:AA116">
    <cfRule type="cellIs" dxfId="8249" priority="622" operator="equal">
      <formula>"Reopen"</formula>
    </cfRule>
  </conditionalFormatting>
  <conditionalFormatting sqref="H116:J116">
    <cfRule type="cellIs" dxfId="8248" priority="611" operator="equal">
      <formula>"P"</formula>
    </cfRule>
  </conditionalFormatting>
  <conditionalFormatting sqref="H116:J116">
    <cfRule type="cellIs" dxfId="8247" priority="612" operator="equal">
      <formula>"F"</formula>
    </cfRule>
  </conditionalFormatting>
  <conditionalFormatting sqref="H116:J116">
    <cfRule type="cellIs" dxfId="8246" priority="613" operator="equal">
      <formula>"PE"</formula>
    </cfRule>
  </conditionalFormatting>
  <conditionalFormatting sqref="H116:J116">
    <cfRule type="cellIs" dxfId="8245" priority="614" operator="equal">
      <formula>"Reopen"</formula>
    </cfRule>
  </conditionalFormatting>
  <conditionalFormatting sqref="N116 B116:D116 H116:J116">
    <cfRule type="cellIs" dxfId="8244" priority="623" operator="equal">
      <formula>"P"</formula>
    </cfRule>
  </conditionalFormatting>
  <conditionalFormatting sqref="N116 B116:D116 H116:J116">
    <cfRule type="cellIs" dxfId="8243" priority="624" operator="equal">
      <formula>"F"</formula>
    </cfRule>
  </conditionalFormatting>
  <conditionalFormatting sqref="N116 B116:D116 H116:J116">
    <cfRule type="cellIs" dxfId="8242" priority="625" operator="equal">
      <formula>"PE"</formula>
    </cfRule>
  </conditionalFormatting>
  <conditionalFormatting sqref="N116 B116:D116 H116:J116">
    <cfRule type="cellIs" dxfId="8241" priority="626" operator="equal">
      <formula>"Reopen"</formula>
    </cfRule>
  </conditionalFormatting>
  <conditionalFormatting sqref="O116:P116">
    <cfRule type="cellIs" dxfId="8240" priority="615" operator="equal">
      <formula>"P"</formula>
    </cfRule>
  </conditionalFormatting>
  <conditionalFormatting sqref="O116:P116">
    <cfRule type="cellIs" dxfId="8239" priority="616" operator="equal">
      <formula>"F"</formula>
    </cfRule>
  </conditionalFormatting>
  <conditionalFormatting sqref="O116:P116">
    <cfRule type="cellIs" dxfId="8238" priority="617" operator="equal">
      <formula>"PE"</formula>
    </cfRule>
  </conditionalFormatting>
  <conditionalFormatting sqref="O116:P116">
    <cfRule type="cellIs" dxfId="8237" priority="618" operator="equal">
      <formula>"Reopen"</formula>
    </cfRule>
  </conditionalFormatting>
  <conditionalFormatting sqref="Q96 Q101">
    <cfRule type="cellIs" dxfId="8236" priority="603" operator="equal">
      <formula>"P"</formula>
    </cfRule>
  </conditionalFormatting>
  <conditionalFormatting sqref="Q96 Q101">
    <cfRule type="cellIs" dxfId="8235" priority="604" operator="equal">
      <formula>"F"</formula>
    </cfRule>
  </conditionalFormatting>
  <conditionalFormatting sqref="Q96 Q101">
    <cfRule type="cellIs" dxfId="8234" priority="605" operator="equal">
      <formula>"PE"</formula>
    </cfRule>
  </conditionalFormatting>
  <conditionalFormatting sqref="Q96 Q101">
    <cfRule type="cellIs" dxfId="8233" priority="606" operator="equal">
      <formula>"Reopen"</formula>
    </cfRule>
  </conditionalFormatting>
  <conditionalFormatting sqref="E116:G116">
    <cfRule type="cellIs" dxfId="8232" priority="607" operator="equal">
      <formula>"P"</formula>
    </cfRule>
  </conditionalFormatting>
  <conditionalFormatting sqref="E116:G116">
    <cfRule type="cellIs" dxfId="8231" priority="608" operator="equal">
      <formula>"F"</formula>
    </cfRule>
  </conditionalFormatting>
  <conditionalFormatting sqref="E116:G116">
    <cfRule type="cellIs" dxfId="8230" priority="609" operator="equal">
      <formula>"PE"</formula>
    </cfRule>
  </conditionalFormatting>
  <conditionalFormatting sqref="E116:G116">
    <cfRule type="cellIs" dxfId="8229" priority="610" operator="equal">
      <formula>"Reopen"</formula>
    </cfRule>
  </conditionalFormatting>
  <conditionalFormatting sqref="R96 R101">
    <cfRule type="cellIs" dxfId="8228" priority="587" operator="equal">
      <formula>"P"</formula>
    </cfRule>
  </conditionalFormatting>
  <conditionalFormatting sqref="N96 N101">
    <cfRule type="cellIs" dxfId="8227" priority="599" operator="equal">
      <formula>"P"</formula>
    </cfRule>
  </conditionalFormatting>
  <conditionalFormatting sqref="N96 N101">
    <cfRule type="cellIs" dxfId="8226" priority="600" operator="equal">
      <formula>"F"</formula>
    </cfRule>
  </conditionalFormatting>
  <conditionalFormatting sqref="N96 N101">
    <cfRule type="cellIs" dxfId="8225" priority="601" operator="equal">
      <formula>"PE"</formula>
    </cfRule>
  </conditionalFormatting>
  <conditionalFormatting sqref="N96 N101">
    <cfRule type="cellIs" dxfId="8224" priority="602" operator="equal">
      <formula>"Reopen"</formula>
    </cfRule>
  </conditionalFormatting>
  <conditionalFormatting sqref="R96 R101">
    <cfRule type="cellIs" dxfId="8223" priority="588" operator="equal">
      <formula>"F"</formula>
    </cfRule>
  </conditionalFormatting>
  <conditionalFormatting sqref="R96 R101">
    <cfRule type="cellIs" dxfId="8222" priority="589" operator="equal">
      <formula>"PE"</formula>
    </cfRule>
  </conditionalFormatting>
  <conditionalFormatting sqref="R96 R101">
    <cfRule type="cellIs" dxfId="8221" priority="590" operator="equal">
      <formula>"Reopen"</formula>
    </cfRule>
  </conditionalFormatting>
  <conditionalFormatting sqref="N96:P96 S96:AA96">
    <cfRule type="cellIs" dxfId="8220" priority="595" operator="equal">
      <formula>"P"</formula>
    </cfRule>
  </conditionalFormatting>
  <conditionalFormatting sqref="N96:P96 S96:AA96">
    <cfRule type="cellIs" dxfId="8219" priority="596" operator="equal">
      <formula>"F"</formula>
    </cfRule>
  </conditionalFormatting>
  <conditionalFormatting sqref="N96:P96 S96:AA96">
    <cfRule type="cellIs" dxfId="8218" priority="597" operator="equal">
      <formula>"PE"</formula>
    </cfRule>
  </conditionalFormatting>
  <conditionalFormatting sqref="N96:P96 S96:AA96">
    <cfRule type="cellIs" dxfId="8217" priority="598" operator="equal">
      <formula>"Reopen"</formula>
    </cfRule>
  </conditionalFormatting>
  <conditionalFormatting sqref="O96:P96 S101:AA101 O101:P101">
    <cfRule type="cellIs" dxfId="8216" priority="591" operator="equal">
      <formula>"P"</formula>
    </cfRule>
  </conditionalFormatting>
  <conditionalFormatting sqref="O96:P96 S101:AA101 O101:P101">
    <cfRule type="cellIs" dxfId="8215" priority="592" operator="equal">
      <formula>"F"</formula>
    </cfRule>
  </conditionalFormatting>
  <conditionalFormatting sqref="O96:P96 S101:AA101 O101:P101">
    <cfRule type="cellIs" dxfId="8214" priority="593" operator="equal">
      <formula>"PE"</formula>
    </cfRule>
  </conditionalFormatting>
  <conditionalFormatting sqref="O96:P96 S101:AA101 O101:P101">
    <cfRule type="cellIs" dxfId="8213" priority="594" operator="equal">
      <formula>"Reopen"</formula>
    </cfRule>
  </conditionalFormatting>
  <conditionalFormatting sqref="B95:AA95">
    <cfRule type="cellIs" dxfId="8212" priority="583" operator="equal">
      <formula>"P"</formula>
    </cfRule>
  </conditionalFormatting>
  <conditionalFormatting sqref="B95:AA95">
    <cfRule type="cellIs" dxfId="8211" priority="584" operator="equal">
      <formula>"F"</formula>
    </cfRule>
  </conditionalFormatting>
  <conditionalFormatting sqref="B95:AA95">
    <cfRule type="cellIs" dxfId="8210" priority="585" operator="equal">
      <formula>"PE"</formula>
    </cfRule>
  </conditionalFormatting>
  <conditionalFormatting sqref="B95:AA95">
    <cfRule type="cellIs" dxfId="8209" priority="586" operator="equal">
      <formula>"Reopen"</formula>
    </cfRule>
  </conditionalFormatting>
  <conditionalFormatting sqref="E96:G96">
    <cfRule type="cellIs" dxfId="8208" priority="579" operator="equal">
      <formula>"P"</formula>
    </cfRule>
  </conditionalFormatting>
  <conditionalFormatting sqref="E96:G96">
    <cfRule type="cellIs" dxfId="8207" priority="580" operator="equal">
      <formula>"F"</formula>
    </cfRule>
  </conditionalFormatting>
  <conditionalFormatting sqref="E96:G96">
    <cfRule type="cellIs" dxfId="8206" priority="581" operator="equal">
      <formula>"PE"</formula>
    </cfRule>
  </conditionalFormatting>
  <conditionalFormatting sqref="E96:G96">
    <cfRule type="cellIs" dxfId="8205" priority="582" operator="equal">
      <formula>"Reopen"</formula>
    </cfRule>
  </conditionalFormatting>
  <conditionalFormatting sqref="K96:M96">
    <cfRule type="cellIs" dxfId="8204" priority="575" operator="equal">
      <formula>"P"</formula>
    </cfRule>
  </conditionalFormatting>
  <conditionalFormatting sqref="K96:M96">
    <cfRule type="cellIs" dxfId="8203" priority="576" operator="equal">
      <formula>"F"</formula>
    </cfRule>
  </conditionalFormatting>
  <conditionalFormatting sqref="K96:M96">
    <cfRule type="cellIs" dxfId="8202" priority="577" operator="equal">
      <formula>"PE"</formula>
    </cfRule>
  </conditionalFormatting>
  <conditionalFormatting sqref="K96:M96">
    <cfRule type="cellIs" dxfId="8201" priority="578" operator="equal">
      <formula>"Reopen"</formula>
    </cfRule>
  </conditionalFormatting>
  <conditionalFormatting sqref="Q97:Q98">
    <cfRule type="cellIs" dxfId="8200" priority="571" operator="equal">
      <formula>"P"</formula>
    </cfRule>
  </conditionalFormatting>
  <conditionalFormatting sqref="Q97:Q98">
    <cfRule type="cellIs" dxfId="8199" priority="572" operator="equal">
      <formula>"F"</formula>
    </cfRule>
  </conditionalFormatting>
  <conditionalFormatting sqref="Q97:Q98">
    <cfRule type="cellIs" dxfId="8198" priority="573" operator="equal">
      <formula>"PE"</formula>
    </cfRule>
  </conditionalFormatting>
  <conditionalFormatting sqref="Q97:Q98">
    <cfRule type="cellIs" dxfId="8197" priority="574" operator="equal">
      <formula>"Reopen"</formula>
    </cfRule>
  </conditionalFormatting>
  <conditionalFormatting sqref="N98:P98 R98:AA98">
    <cfRule type="cellIs" dxfId="8196" priority="567" operator="equal">
      <formula>"P"</formula>
    </cfRule>
  </conditionalFormatting>
  <conditionalFormatting sqref="N98:P98 R98:AA98">
    <cfRule type="cellIs" dxfId="8195" priority="568" operator="equal">
      <formula>"F"</formula>
    </cfRule>
  </conditionalFormatting>
  <conditionalFormatting sqref="N98:P98 R98:AA98">
    <cfRule type="cellIs" dxfId="8194" priority="569" operator="equal">
      <formula>"PE"</formula>
    </cfRule>
  </conditionalFormatting>
  <conditionalFormatting sqref="N98:P98 R98:AA98">
    <cfRule type="cellIs" dxfId="8193" priority="570" operator="equal">
      <formula>"Reopen"</formula>
    </cfRule>
  </conditionalFormatting>
  <conditionalFormatting sqref="N97">
    <cfRule type="cellIs" dxfId="8192" priority="563" operator="equal">
      <formula>"P"</formula>
    </cfRule>
  </conditionalFormatting>
  <conditionalFormatting sqref="N97">
    <cfRule type="cellIs" dxfId="8191" priority="564" operator="equal">
      <formula>"F"</formula>
    </cfRule>
  </conditionalFormatting>
  <conditionalFormatting sqref="N97">
    <cfRule type="cellIs" dxfId="8190" priority="565" operator="equal">
      <formula>"PE"</formula>
    </cfRule>
  </conditionalFormatting>
  <conditionalFormatting sqref="N97">
    <cfRule type="cellIs" dxfId="8189" priority="566" operator="equal">
      <formula>"Reopen"</formula>
    </cfRule>
  </conditionalFormatting>
  <conditionalFormatting sqref="S97:AA97 O97:P97">
    <cfRule type="cellIs" dxfId="8188" priority="559" operator="equal">
      <formula>"P"</formula>
    </cfRule>
  </conditionalFormatting>
  <conditionalFormatting sqref="S97:AA97 O97:P97">
    <cfRule type="cellIs" dxfId="8187" priority="560" operator="equal">
      <formula>"F"</formula>
    </cfRule>
  </conditionalFormatting>
  <conditionalFormatting sqref="S97:AA97 O97:P97">
    <cfRule type="cellIs" dxfId="8186" priority="561" operator="equal">
      <formula>"PE"</formula>
    </cfRule>
  </conditionalFormatting>
  <conditionalFormatting sqref="S97:AA97 O97:P97">
    <cfRule type="cellIs" dxfId="8185" priority="562" operator="equal">
      <formula>"Reopen"</formula>
    </cfRule>
  </conditionalFormatting>
  <conditionalFormatting sqref="R97">
    <cfRule type="cellIs" dxfId="8184" priority="555" operator="equal">
      <formula>"P"</formula>
    </cfRule>
  </conditionalFormatting>
  <conditionalFormatting sqref="R97">
    <cfRule type="cellIs" dxfId="8183" priority="556" operator="equal">
      <formula>"F"</formula>
    </cfRule>
  </conditionalFormatting>
  <conditionalFormatting sqref="R97">
    <cfRule type="cellIs" dxfId="8182" priority="557" operator="equal">
      <formula>"PE"</formula>
    </cfRule>
  </conditionalFormatting>
  <conditionalFormatting sqref="R97">
    <cfRule type="cellIs" dxfId="8181" priority="558" operator="equal">
      <formula>"Reopen"</formula>
    </cfRule>
  </conditionalFormatting>
  <conditionalFormatting sqref="O82:P82 S85:AA85 O85:P85">
    <cfRule type="cellIs" dxfId="8180" priority="535" operator="equal">
      <formula>"P"</formula>
    </cfRule>
  </conditionalFormatting>
  <conditionalFormatting sqref="O82:P82 S85:AA85 O85:P85">
    <cfRule type="cellIs" dxfId="8179" priority="536" operator="equal">
      <formula>"F"</formula>
    </cfRule>
  </conditionalFormatting>
  <conditionalFormatting sqref="O82:P82 S85:AA85 O85:P85">
    <cfRule type="cellIs" dxfId="8178" priority="537" operator="equal">
      <formula>"PE"</formula>
    </cfRule>
  </conditionalFormatting>
  <conditionalFormatting sqref="O82:P82 S85:AA85 O85:P85">
    <cfRule type="cellIs" dxfId="8177" priority="538" operator="equal">
      <formula>"Reopen"</formula>
    </cfRule>
  </conditionalFormatting>
  <conditionalFormatting sqref="R82 R85">
    <cfRule type="cellIs" dxfId="8176" priority="531" operator="equal">
      <formula>"P"</formula>
    </cfRule>
  </conditionalFormatting>
  <conditionalFormatting sqref="R82 R85">
    <cfRule type="cellIs" dxfId="8175" priority="532" operator="equal">
      <formula>"F"</formula>
    </cfRule>
  </conditionalFormatting>
  <conditionalFormatting sqref="R82 R85">
    <cfRule type="cellIs" dxfId="8174" priority="533" operator="equal">
      <formula>"PE"</formula>
    </cfRule>
  </conditionalFormatting>
  <conditionalFormatting sqref="R82 R85">
    <cfRule type="cellIs" dxfId="8173" priority="534" operator="equal">
      <formula>"Reopen"</formula>
    </cfRule>
  </conditionalFormatting>
  <conditionalFormatting sqref="N82:P82 S82:AA82">
    <cfRule type="cellIs" dxfId="8172" priority="539" operator="equal">
      <formula>"P"</formula>
    </cfRule>
  </conditionalFormatting>
  <conditionalFormatting sqref="N82:P82 S82:AA82">
    <cfRule type="cellIs" dxfId="8171" priority="540" operator="equal">
      <formula>"F"</formula>
    </cfRule>
  </conditionalFormatting>
  <conditionalFormatting sqref="N82:P82 S82:AA82">
    <cfRule type="cellIs" dxfId="8170" priority="541" operator="equal">
      <formula>"PE"</formula>
    </cfRule>
  </conditionalFormatting>
  <conditionalFormatting sqref="N82:P82 S82:AA82">
    <cfRule type="cellIs" dxfId="8169" priority="542" operator="equal">
      <formula>"Reopen"</formula>
    </cfRule>
  </conditionalFormatting>
  <conditionalFormatting sqref="B81:AA81">
    <cfRule type="cellIs" dxfId="8168" priority="527" operator="equal">
      <formula>"P"</formula>
    </cfRule>
  </conditionalFormatting>
  <conditionalFormatting sqref="B81:AA81">
    <cfRule type="cellIs" dxfId="8167" priority="528" operator="equal">
      <formula>"F"</formula>
    </cfRule>
  </conditionalFormatting>
  <conditionalFormatting sqref="B81:AA81">
    <cfRule type="cellIs" dxfId="8166" priority="529" operator="equal">
      <formula>"PE"</formula>
    </cfRule>
  </conditionalFormatting>
  <conditionalFormatting sqref="B81:AA81">
    <cfRule type="cellIs" dxfId="8165" priority="530" operator="equal">
      <formula>"Reopen"</formula>
    </cfRule>
  </conditionalFormatting>
  <conditionalFormatting sqref="Q82 Q85:Q86">
    <cfRule type="cellIs" dxfId="8164" priority="551" operator="equal">
      <formula>"P"</formula>
    </cfRule>
  </conditionalFormatting>
  <conditionalFormatting sqref="Q82 Q85:Q86">
    <cfRule type="cellIs" dxfId="8163" priority="552" operator="equal">
      <formula>"F"</formula>
    </cfRule>
  </conditionalFormatting>
  <conditionalFormatting sqref="Q82 Q85:Q86">
    <cfRule type="cellIs" dxfId="8162" priority="553" operator="equal">
      <formula>"PE"</formula>
    </cfRule>
  </conditionalFormatting>
  <conditionalFormatting sqref="Q82 Q85:Q86">
    <cfRule type="cellIs" dxfId="8161" priority="554" operator="equal">
      <formula>"Reopen"</formula>
    </cfRule>
  </conditionalFormatting>
  <conditionalFormatting sqref="N86:P86 R86:AA86">
    <cfRule type="cellIs" dxfId="8160" priority="547" operator="equal">
      <formula>"P"</formula>
    </cfRule>
  </conditionalFormatting>
  <conditionalFormatting sqref="N86:P86 R86:AA86">
    <cfRule type="cellIs" dxfId="8159" priority="548" operator="equal">
      <formula>"F"</formula>
    </cfRule>
  </conditionalFormatting>
  <conditionalFormatting sqref="N86:P86 R86:AA86">
    <cfRule type="cellIs" dxfId="8158" priority="549" operator="equal">
      <formula>"PE"</formula>
    </cfRule>
  </conditionalFormatting>
  <conditionalFormatting sqref="N86:P86 R86:AA86">
    <cfRule type="cellIs" dxfId="8157" priority="550" operator="equal">
      <formula>"Reopen"</formula>
    </cfRule>
  </conditionalFormatting>
  <conditionalFormatting sqref="N82 N85">
    <cfRule type="cellIs" dxfId="8156" priority="543" operator="equal">
      <formula>"P"</formula>
    </cfRule>
  </conditionalFormatting>
  <conditionalFormatting sqref="N82 N85">
    <cfRule type="cellIs" dxfId="8155" priority="544" operator="equal">
      <formula>"F"</formula>
    </cfRule>
  </conditionalFormatting>
  <conditionalFormatting sqref="N82 N85">
    <cfRule type="cellIs" dxfId="8154" priority="545" operator="equal">
      <formula>"PE"</formula>
    </cfRule>
  </conditionalFormatting>
  <conditionalFormatting sqref="N82 N85">
    <cfRule type="cellIs" dxfId="8153" priority="546" operator="equal">
      <formula>"Reopen"</formula>
    </cfRule>
  </conditionalFormatting>
  <conditionalFormatting sqref="E82:G82 B85:J86">
    <cfRule type="cellIs" dxfId="8152" priority="523" operator="equal">
      <formula>"P"</formula>
    </cfRule>
  </conditionalFormatting>
  <conditionalFormatting sqref="E82:G82 B85:J86">
    <cfRule type="cellIs" dxfId="8151" priority="524" operator="equal">
      <formula>"F"</formula>
    </cfRule>
  </conditionalFormatting>
  <conditionalFormatting sqref="E82:G82 B85:J86">
    <cfRule type="cellIs" dxfId="8150" priority="525" operator="equal">
      <formula>"PE"</formula>
    </cfRule>
  </conditionalFormatting>
  <conditionalFormatting sqref="E82:G82 B85:J86">
    <cfRule type="cellIs" dxfId="8149" priority="526" operator="equal">
      <formula>"Reopen"</formula>
    </cfRule>
  </conditionalFormatting>
  <conditionalFormatting sqref="K86:M86">
    <cfRule type="cellIs" dxfId="8148" priority="511" operator="equal">
      <formula>"P"</formula>
    </cfRule>
  </conditionalFormatting>
  <conditionalFormatting sqref="K86:M86">
    <cfRule type="cellIs" dxfId="8147" priority="512" operator="equal">
      <formula>"F"</formula>
    </cfRule>
  </conditionalFormatting>
  <conditionalFormatting sqref="K86:M86">
    <cfRule type="cellIs" dxfId="8146" priority="513" operator="equal">
      <formula>"PE"</formula>
    </cfRule>
  </conditionalFormatting>
  <conditionalFormatting sqref="K86:M86">
    <cfRule type="cellIs" dxfId="8145" priority="514" operator="equal">
      <formula>"Reopen"</formula>
    </cfRule>
  </conditionalFormatting>
  <conditionalFormatting sqref="B82:D82 H82:J82 H85:J86 B85:D86">
    <cfRule type="cellIs" dxfId="8144" priority="519" operator="equal">
      <formula>"P"</formula>
    </cfRule>
  </conditionalFormatting>
  <conditionalFormatting sqref="B82:D82 H82:J82 H85:J86 B85:D86">
    <cfRule type="cellIs" dxfId="8143" priority="520" operator="equal">
      <formula>"F"</formula>
    </cfRule>
  </conditionalFormatting>
  <conditionalFormatting sqref="B82:D82 H82:J82 H85:J86 B85:D86">
    <cfRule type="cellIs" dxfId="8142" priority="521" operator="equal">
      <formula>"PE"</formula>
    </cfRule>
  </conditionalFormatting>
  <conditionalFormatting sqref="B82:D82 H82:J82 H85:J86 B85:D86">
    <cfRule type="cellIs" dxfId="8141" priority="522" operator="equal">
      <formula>"Reopen"</formula>
    </cfRule>
  </conditionalFormatting>
  <conditionalFormatting sqref="K82:M82 K86:M86">
    <cfRule type="cellIs" dxfId="8140" priority="515" operator="equal">
      <formula>"P"</formula>
    </cfRule>
  </conditionalFormatting>
  <conditionalFormatting sqref="K82:M82 K86:M86">
    <cfRule type="cellIs" dxfId="8139" priority="516" operator="equal">
      <formula>"F"</formula>
    </cfRule>
  </conditionalFormatting>
  <conditionalFormatting sqref="K82:M82 K86:M86">
    <cfRule type="cellIs" dxfId="8138" priority="517" operator="equal">
      <formula>"PE"</formula>
    </cfRule>
  </conditionalFormatting>
  <conditionalFormatting sqref="K82:M82 K86:M86">
    <cfRule type="cellIs" dxfId="8137" priority="518" operator="equal">
      <formula>"Reopen"</formula>
    </cfRule>
  </conditionalFormatting>
  <conditionalFormatting sqref="Q83:Q84">
    <cfRule type="cellIs" dxfId="8136" priority="507" operator="equal">
      <formula>"P"</formula>
    </cfRule>
  </conditionalFormatting>
  <conditionalFormatting sqref="Q83:Q84">
    <cfRule type="cellIs" dxfId="8135" priority="508" operator="equal">
      <formula>"F"</formula>
    </cfRule>
  </conditionalFormatting>
  <conditionalFormatting sqref="Q83:Q84">
    <cfRule type="cellIs" dxfId="8134" priority="509" operator="equal">
      <formula>"PE"</formula>
    </cfRule>
  </conditionalFormatting>
  <conditionalFormatting sqref="Q83:Q84">
    <cfRule type="cellIs" dxfId="8133" priority="510" operator="equal">
      <formula>"Reopen"</formula>
    </cfRule>
  </conditionalFormatting>
  <conditionalFormatting sqref="N84:P84 R84:AA84">
    <cfRule type="cellIs" dxfId="8132" priority="503" operator="equal">
      <formula>"P"</formula>
    </cfRule>
  </conditionalFormatting>
  <conditionalFormatting sqref="N84:P84 R84:AA84">
    <cfRule type="cellIs" dxfId="8131" priority="504" operator="equal">
      <formula>"F"</formula>
    </cfRule>
  </conditionalFormatting>
  <conditionalFormatting sqref="N84:P84 R84:AA84">
    <cfRule type="cellIs" dxfId="8130" priority="505" operator="equal">
      <formula>"PE"</formula>
    </cfRule>
  </conditionalFormatting>
  <conditionalFormatting sqref="N84:P84 R84:AA84">
    <cfRule type="cellIs" dxfId="8129" priority="506" operator="equal">
      <formula>"Reopen"</formula>
    </cfRule>
  </conditionalFormatting>
  <conditionalFormatting sqref="N83">
    <cfRule type="cellIs" dxfId="8128" priority="499" operator="equal">
      <formula>"P"</formula>
    </cfRule>
  </conditionalFormatting>
  <conditionalFormatting sqref="N83">
    <cfRule type="cellIs" dxfId="8127" priority="500" operator="equal">
      <formula>"F"</formula>
    </cfRule>
  </conditionalFormatting>
  <conditionalFormatting sqref="N83">
    <cfRule type="cellIs" dxfId="8126" priority="501" operator="equal">
      <formula>"PE"</formula>
    </cfRule>
  </conditionalFormatting>
  <conditionalFormatting sqref="N83">
    <cfRule type="cellIs" dxfId="8125" priority="502" operator="equal">
      <formula>"Reopen"</formula>
    </cfRule>
  </conditionalFormatting>
  <conditionalFormatting sqref="S83:AA83 O83:P83">
    <cfRule type="cellIs" dxfId="8124" priority="495" operator="equal">
      <formula>"P"</formula>
    </cfRule>
  </conditionalFormatting>
  <conditionalFormatting sqref="S83:AA83 O83:P83">
    <cfRule type="cellIs" dxfId="8123" priority="496" operator="equal">
      <formula>"F"</formula>
    </cfRule>
  </conditionalFormatting>
  <conditionalFormatting sqref="S83:AA83 O83:P83">
    <cfRule type="cellIs" dxfId="8122" priority="497" operator="equal">
      <formula>"PE"</formula>
    </cfRule>
  </conditionalFormatting>
  <conditionalFormatting sqref="S83:AA83 O83:P83">
    <cfRule type="cellIs" dxfId="8121" priority="498" operator="equal">
      <formula>"Reopen"</formula>
    </cfRule>
  </conditionalFormatting>
  <conditionalFormatting sqref="R83">
    <cfRule type="cellIs" dxfId="8120" priority="491" operator="equal">
      <formula>"P"</formula>
    </cfRule>
  </conditionalFormatting>
  <conditionalFormatting sqref="R83">
    <cfRule type="cellIs" dxfId="8119" priority="492" operator="equal">
      <formula>"F"</formula>
    </cfRule>
  </conditionalFormatting>
  <conditionalFormatting sqref="R83">
    <cfRule type="cellIs" dxfId="8118" priority="493" operator="equal">
      <formula>"PE"</formula>
    </cfRule>
  </conditionalFormatting>
  <conditionalFormatting sqref="R83">
    <cfRule type="cellIs" dxfId="8117" priority="494" operator="equal">
      <formula>"Reopen"</formula>
    </cfRule>
  </conditionalFormatting>
  <conditionalFormatting sqref="B83:J84">
    <cfRule type="cellIs" dxfId="8116" priority="487" operator="equal">
      <formula>"P"</formula>
    </cfRule>
  </conditionalFormatting>
  <conditionalFormatting sqref="B83:J84">
    <cfRule type="cellIs" dxfId="8115" priority="488" operator="equal">
      <formula>"F"</formula>
    </cfRule>
  </conditionalFormatting>
  <conditionalFormatting sqref="B83:J84">
    <cfRule type="cellIs" dxfId="8114" priority="489" operator="equal">
      <formula>"PE"</formula>
    </cfRule>
  </conditionalFormatting>
  <conditionalFormatting sqref="B83:J84">
    <cfRule type="cellIs" dxfId="8113" priority="490" operator="equal">
      <formula>"Reopen"</formula>
    </cfRule>
  </conditionalFormatting>
  <conditionalFormatting sqref="K83:M84">
    <cfRule type="cellIs" dxfId="8112" priority="475" operator="equal">
      <formula>"P"</formula>
    </cfRule>
  </conditionalFormatting>
  <conditionalFormatting sqref="K83:M84">
    <cfRule type="cellIs" dxfId="8111" priority="476" operator="equal">
      <formula>"F"</formula>
    </cfRule>
  </conditionalFormatting>
  <conditionalFormatting sqref="K83:M84">
    <cfRule type="cellIs" dxfId="8110" priority="477" operator="equal">
      <formula>"PE"</formula>
    </cfRule>
  </conditionalFormatting>
  <conditionalFormatting sqref="K83:M84">
    <cfRule type="cellIs" dxfId="8109" priority="478" operator="equal">
      <formula>"Reopen"</formula>
    </cfRule>
  </conditionalFormatting>
  <conditionalFormatting sqref="H83:J84 B83:D84">
    <cfRule type="cellIs" dxfId="8108" priority="483" operator="equal">
      <formula>"P"</formula>
    </cfRule>
  </conditionalFormatting>
  <conditionalFormatting sqref="H83:J84 B83:D84">
    <cfRule type="cellIs" dxfId="8107" priority="484" operator="equal">
      <formula>"F"</formula>
    </cfRule>
  </conditionalFormatting>
  <conditionalFormatting sqref="H83:J84 B83:D84">
    <cfRule type="cellIs" dxfId="8106" priority="485" operator="equal">
      <formula>"PE"</formula>
    </cfRule>
  </conditionalFormatting>
  <conditionalFormatting sqref="H83:J84 B83:D84">
    <cfRule type="cellIs" dxfId="8105" priority="486" operator="equal">
      <formula>"Reopen"</formula>
    </cfRule>
  </conditionalFormatting>
  <conditionalFormatting sqref="K83:M84">
    <cfRule type="cellIs" dxfId="8104" priority="479" operator="equal">
      <formula>"P"</formula>
    </cfRule>
  </conditionalFormatting>
  <conditionalFormatting sqref="K83:M84">
    <cfRule type="cellIs" dxfId="8103" priority="480" operator="equal">
      <formula>"F"</formula>
    </cfRule>
  </conditionalFormatting>
  <conditionalFormatting sqref="K83:M84">
    <cfRule type="cellIs" dxfId="8102" priority="481" operator="equal">
      <formula>"PE"</formula>
    </cfRule>
  </conditionalFormatting>
  <conditionalFormatting sqref="K83:M84">
    <cfRule type="cellIs" dxfId="8101" priority="482" operator="equal">
      <formula>"Reopen"</formula>
    </cfRule>
  </conditionalFormatting>
  <conditionalFormatting sqref="K85:M85">
    <cfRule type="cellIs" dxfId="8100" priority="467" operator="equal">
      <formula>"P"</formula>
    </cfRule>
  </conditionalFormatting>
  <conditionalFormatting sqref="K85:M85">
    <cfRule type="cellIs" dxfId="8099" priority="468" operator="equal">
      <formula>"F"</formula>
    </cfRule>
  </conditionalFormatting>
  <conditionalFormatting sqref="K85:M85">
    <cfRule type="cellIs" dxfId="8098" priority="469" operator="equal">
      <formula>"PE"</formula>
    </cfRule>
  </conditionalFormatting>
  <conditionalFormatting sqref="K85:M85">
    <cfRule type="cellIs" dxfId="8097" priority="470" operator="equal">
      <formula>"Reopen"</formula>
    </cfRule>
  </conditionalFormatting>
  <conditionalFormatting sqref="K85:M85">
    <cfRule type="cellIs" dxfId="8096" priority="471" operator="equal">
      <formula>"P"</formula>
    </cfRule>
  </conditionalFormatting>
  <conditionalFormatting sqref="K85:M85">
    <cfRule type="cellIs" dxfId="8095" priority="472" operator="equal">
      <formula>"F"</formula>
    </cfRule>
  </conditionalFormatting>
  <conditionalFormatting sqref="K85:M85">
    <cfRule type="cellIs" dxfId="8094" priority="473" operator="equal">
      <formula>"PE"</formula>
    </cfRule>
  </conditionalFormatting>
  <conditionalFormatting sqref="K85:M85">
    <cfRule type="cellIs" dxfId="8093" priority="474" operator="equal">
      <formula>"Reopen"</formula>
    </cfRule>
  </conditionalFormatting>
  <conditionalFormatting sqref="K116:M116">
    <cfRule type="cellIs" dxfId="8092" priority="459" operator="equal">
      <formula>"P"</formula>
    </cfRule>
  </conditionalFormatting>
  <conditionalFormatting sqref="K116:M116">
    <cfRule type="cellIs" dxfId="8091" priority="460" operator="equal">
      <formula>"F"</formula>
    </cfRule>
  </conditionalFormatting>
  <conditionalFormatting sqref="K116:M116">
    <cfRule type="cellIs" dxfId="8090" priority="461" operator="equal">
      <formula>"PE"</formula>
    </cfRule>
  </conditionalFormatting>
  <conditionalFormatting sqref="K116:M116">
    <cfRule type="cellIs" dxfId="8089" priority="462" operator="equal">
      <formula>"Reopen"</formula>
    </cfRule>
  </conditionalFormatting>
  <conditionalFormatting sqref="K116:M116">
    <cfRule type="cellIs" dxfId="8088" priority="463" operator="equal">
      <formula>"P"</formula>
    </cfRule>
  </conditionalFormatting>
  <conditionalFormatting sqref="K116:M116">
    <cfRule type="cellIs" dxfId="8087" priority="464" operator="equal">
      <formula>"F"</formula>
    </cfRule>
  </conditionalFormatting>
  <conditionalFormatting sqref="K116:M116">
    <cfRule type="cellIs" dxfId="8086" priority="465" operator="equal">
      <formula>"PE"</formula>
    </cfRule>
  </conditionalFormatting>
  <conditionalFormatting sqref="K116:M116">
    <cfRule type="cellIs" dxfId="8085" priority="466" operator="equal">
      <formula>"Reopen"</formula>
    </cfRule>
  </conditionalFormatting>
  <conditionalFormatting sqref="A99:A100">
    <cfRule type="cellIs" dxfId="8084" priority="458" operator="equal">
      <formula>"Reopen"</formula>
    </cfRule>
  </conditionalFormatting>
  <conditionalFormatting sqref="Q99:Q100">
    <cfRule type="cellIs" dxfId="8083" priority="454" operator="equal">
      <formula>"P"</formula>
    </cfRule>
  </conditionalFormatting>
  <conditionalFormatting sqref="Q99:Q100">
    <cfRule type="cellIs" dxfId="8082" priority="455" operator="equal">
      <formula>"F"</formula>
    </cfRule>
  </conditionalFormatting>
  <conditionalFormatting sqref="Q99:Q100">
    <cfRule type="cellIs" dxfId="8081" priority="456" operator="equal">
      <formula>"PE"</formula>
    </cfRule>
  </conditionalFormatting>
  <conditionalFormatting sqref="Q99:Q100">
    <cfRule type="cellIs" dxfId="8080" priority="457" operator="equal">
      <formula>"Reopen"</formula>
    </cfRule>
  </conditionalFormatting>
  <conditionalFormatting sqref="R99">
    <cfRule type="cellIs" dxfId="8079" priority="438" operator="equal">
      <formula>"P"</formula>
    </cfRule>
  </conditionalFormatting>
  <conditionalFormatting sqref="N100:P100 R100:AA100">
    <cfRule type="cellIs" dxfId="8078" priority="450" operator="equal">
      <formula>"P"</formula>
    </cfRule>
  </conditionalFormatting>
  <conditionalFormatting sqref="N100:P100 R100:AA100">
    <cfRule type="cellIs" dxfId="8077" priority="451" operator="equal">
      <formula>"F"</formula>
    </cfRule>
  </conditionalFormatting>
  <conditionalFormatting sqref="N100:P100 R100:AA100">
    <cfRule type="cellIs" dxfId="8076" priority="452" operator="equal">
      <formula>"PE"</formula>
    </cfRule>
  </conditionalFormatting>
  <conditionalFormatting sqref="N100:P100 R100:AA100">
    <cfRule type="cellIs" dxfId="8075" priority="453" operator="equal">
      <formula>"Reopen"</formula>
    </cfRule>
  </conditionalFormatting>
  <conditionalFormatting sqref="N99">
    <cfRule type="cellIs" dxfId="8074" priority="446" operator="equal">
      <formula>"P"</formula>
    </cfRule>
  </conditionalFormatting>
  <conditionalFormatting sqref="N99">
    <cfRule type="cellIs" dxfId="8073" priority="447" operator="equal">
      <formula>"F"</formula>
    </cfRule>
  </conditionalFormatting>
  <conditionalFormatting sqref="N99">
    <cfRule type="cellIs" dxfId="8072" priority="448" operator="equal">
      <formula>"PE"</formula>
    </cfRule>
  </conditionalFormatting>
  <conditionalFormatting sqref="N99">
    <cfRule type="cellIs" dxfId="8071" priority="449" operator="equal">
      <formula>"Reopen"</formula>
    </cfRule>
  </conditionalFormatting>
  <conditionalFormatting sqref="R99">
    <cfRule type="cellIs" dxfId="8070" priority="439" operator="equal">
      <formula>"F"</formula>
    </cfRule>
  </conditionalFormatting>
  <conditionalFormatting sqref="R99">
    <cfRule type="cellIs" dxfId="8069" priority="440" operator="equal">
      <formula>"PE"</formula>
    </cfRule>
  </conditionalFormatting>
  <conditionalFormatting sqref="R99">
    <cfRule type="cellIs" dxfId="8068" priority="441" operator="equal">
      <formula>"Reopen"</formula>
    </cfRule>
  </conditionalFormatting>
  <conditionalFormatting sqref="S99:AA99 O99:P99">
    <cfRule type="cellIs" dxfId="8067" priority="442" operator="equal">
      <formula>"P"</formula>
    </cfRule>
  </conditionalFormatting>
  <conditionalFormatting sqref="S99:AA99 O99:P99">
    <cfRule type="cellIs" dxfId="8066" priority="443" operator="equal">
      <formula>"F"</formula>
    </cfRule>
  </conditionalFormatting>
  <conditionalFormatting sqref="S99:AA99 O99:P99">
    <cfRule type="cellIs" dxfId="8065" priority="444" operator="equal">
      <formula>"PE"</formula>
    </cfRule>
  </conditionalFormatting>
  <conditionalFormatting sqref="S99:AA99 O99:P99">
    <cfRule type="cellIs" dxfId="8064" priority="445" operator="equal">
      <formula>"Reopen"</formula>
    </cfRule>
  </conditionalFormatting>
  <conditionalFormatting sqref="A94">
    <cfRule type="cellIs" dxfId="8063" priority="286" operator="equal">
      <formula>"Reopen"</formula>
    </cfRule>
  </conditionalFormatting>
  <conditionalFormatting sqref="R91">
    <cfRule type="cellIs" dxfId="8062" priority="287" operator="equal">
      <formula>"P"</formula>
    </cfRule>
  </conditionalFormatting>
  <conditionalFormatting sqref="R91">
    <cfRule type="cellIs" dxfId="8061" priority="288" operator="equal">
      <formula>"F"</formula>
    </cfRule>
  </conditionalFormatting>
  <conditionalFormatting sqref="R91">
    <cfRule type="cellIs" dxfId="8060" priority="289" operator="equal">
      <formula>"PE"</formula>
    </cfRule>
  </conditionalFormatting>
  <conditionalFormatting sqref="R91">
    <cfRule type="cellIs" dxfId="8059" priority="290" operator="equal">
      <formula>"Reopen"</formula>
    </cfRule>
  </conditionalFormatting>
  <conditionalFormatting sqref="A102">
    <cfRule type="cellIs" dxfId="8058" priority="437" operator="equal">
      <formula>"Reopen"</formula>
    </cfRule>
  </conditionalFormatting>
  <conditionalFormatting sqref="Q102">
    <cfRule type="cellIs" dxfId="8057" priority="433" operator="equal">
      <formula>"P"</formula>
    </cfRule>
  </conditionalFormatting>
  <conditionalFormatting sqref="Q102">
    <cfRule type="cellIs" dxfId="8056" priority="434" operator="equal">
      <formula>"F"</formula>
    </cfRule>
  </conditionalFormatting>
  <conditionalFormatting sqref="Q102">
    <cfRule type="cellIs" dxfId="8055" priority="435" operator="equal">
      <formula>"PE"</formula>
    </cfRule>
  </conditionalFormatting>
  <conditionalFormatting sqref="Q102">
    <cfRule type="cellIs" dxfId="8054" priority="436" operator="equal">
      <formula>"Reopen"</formula>
    </cfRule>
  </conditionalFormatting>
  <conditionalFormatting sqref="N102:P102 R102:AA102">
    <cfRule type="cellIs" dxfId="8053" priority="429" operator="equal">
      <formula>"P"</formula>
    </cfRule>
  </conditionalFormatting>
  <conditionalFormatting sqref="N102:P102 R102:AA102">
    <cfRule type="cellIs" dxfId="8052" priority="430" operator="equal">
      <formula>"F"</formula>
    </cfRule>
  </conditionalFormatting>
  <conditionalFormatting sqref="N102:P102 R102:AA102">
    <cfRule type="cellIs" dxfId="8051" priority="431" operator="equal">
      <formula>"PE"</formula>
    </cfRule>
  </conditionalFormatting>
  <conditionalFormatting sqref="N102:P102 R102:AA102">
    <cfRule type="cellIs" dxfId="8050" priority="432" operator="equal">
      <formula>"Reopen"</formula>
    </cfRule>
  </conditionalFormatting>
  <conditionalFormatting sqref="H96:J102">
    <cfRule type="cellIs" dxfId="8049" priority="401" operator="equal">
      <formula>"P"</formula>
    </cfRule>
  </conditionalFormatting>
  <conditionalFormatting sqref="H96:J102">
    <cfRule type="cellIs" dxfId="8048" priority="402" operator="equal">
      <formula>"F"</formula>
    </cfRule>
  </conditionalFormatting>
  <conditionalFormatting sqref="H96:J102">
    <cfRule type="cellIs" dxfId="8047" priority="403" operator="equal">
      <formula>"PE"</formula>
    </cfRule>
  </conditionalFormatting>
  <conditionalFormatting sqref="H96:J102">
    <cfRule type="cellIs" dxfId="8046" priority="404" operator="equal">
      <formula>"Reopen"</formula>
    </cfRule>
  </conditionalFormatting>
  <conditionalFormatting sqref="H88:J94">
    <cfRule type="cellIs" dxfId="8045" priority="250" operator="equal">
      <formula>"P"</formula>
    </cfRule>
  </conditionalFormatting>
  <conditionalFormatting sqref="H88:J94">
    <cfRule type="cellIs" dxfId="8044" priority="251" operator="equal">
      <formula>"F"</formula>
    </cfRule>
  </conditionalFormatting>
  <conditionalFormatting sqref="H88:J94">
    <cfRule type="cellIs" dxfId="8043" priority="252" operator="equal">
      <formula>"PE"</formula>
    </cfRule>
  </conditionalFormatting>
  <conditionalFormatting sqref="H88:J94">
    <cfRule type="cellIs" dxfId="8042" priority="253" operator="equal">
      <formula>"Reopen"</formula>
    </cfRule>
  </conditionalFormatting>
  <conditionalFormatting sqref="E97:G99">
    <cfRule type="cellIs" dxfId="8041" priority="397" operator="equal">
      <formula>"P"</formula>
    </cfRule>
  </conditionalFormatting>
  <conditionalFormatting sqref="E97:G99">
    <cfRule type="cellIs" dxfId="8040" priority="398" operator="equal">
      <formula>"F"</formula>
    </cfRule>
  </conditionalFormatting>
  <conditionalFormatting sqref="E97:G99">
    <cfRule type="cellIs" dxfId="8039" priority="399" operator="equal">
      <formula>"PE"</formula>
    </cfRule>
  </conditionalFormatting>
  <conditionalFormatting sqref="E97:G99">
    <cfRule type="cellIs" dxfId="8038" priority="400" operator="equal">
      <formula>"Reopen"</formula>
    </cfRule>
  </conditionalFormatting>
  <conditionalFormatting sqref="H96:J102">
    <cfRule type="cellIs" dxfId="8037" priority="405" operator="equal">
      <formula>"P"</formula>
    </cfRule>
  </conditionalFormatting>
  <conditionalFormatting sqref="H96:J102">
    <cfRule type="cellIs" dxfId="8036" priority="406" operator="equal">
      <formula>"F"</formula>
    </cfRule>
  </conditionalFormatting>
  <conditionalFormatting sqref="H96:J102">
    <cfRule type="cellIs" dxfId="8035" priority="407" operator="equal">
      <formula>"PE"</formula>
    </cfRule>
  </conditionalFormatting>
  <conditionalFormatting sqref="H96:J102">
    <cfRule type="cellIs" dxfId="8034" priority="408" operator="equal">
      <formula>"Reopen"</formula>
    </cfRule>
  </conditionalFormatting>
  <conditionalFormatting sqref="B97:D99">
    <cfRule type="cellIs" dxfId="8033" priority="425" operator="equal">
      <formula>"P"</formula>
    </cfRule>
  </conditionalFormatting>
  <conditionalFormatting sqref="B97:D99">
    <cfRule type="cellIs" dxfId="8032" priority="426" operator="equal">
      <formula>"F"</formula>
    </cfRule>
  </conditionalFormatting>
  <conditionalFormatting sqref="B97:D99">
    <cfRule type="cellIs" dxfId="8031" priority="427" operator="equal">
      <formula>"PE"</formula>
    </cfRule>
  </conditionalFormatting>
  <conditionalFormatting sqref="B97:D99">
    <cfRule type="cellIs" dxfId="8030" priority="428" operator="equal">
      <formula>"Reopen"</formula>
    </cfRule>
  </conditionalFormatting>
  <conditionalFormatting sqref="B96:D99">
    <cfRule type="cellIs" dxfId="8029" priority="421" operator="equal">
      <formula>"P"</formula>
    </cfRule>
  </conditionalFormatting>
  <conditionalFormatting sqref="B96:D99">
    <cfRule type="cellIs" dxfId="8028" priority="422" operator="equal">
      <formula>"F"</formula>
    </cfRule>
  </conditionalFormatting>
  <conditionalFormatting sqref="B96:D99">
    <cfRule type="cellIs" dxfId="8027" priority="423" operator="equal">
      <formula>"PE"</formula>
    </cfRule>
  </conditionalFormatting>
  <conditionalFormatting sqref="B96:D99">
    <cfRule type="cellIs" dxfId="8026" priority="424" operator="equal">
      <formula>"Reopen"</formula>
    </cfRule>
  </conditionalFormatting>
  <conditionalFormatting sqref="B100:D101">
    <cfRule type="cellIs" dxfId="8025" priority="413" operator="equal">
      <formula>"P"</formula>
    </cfRule>
  </conditionalFormatting>
  <conditionalFormatting sqref="B100:D101">
    <cfRule type="cellIs" dxfId="8024" priority="414" operator="equal">
      <formula>"F"</formula>
    </cfRule>
  </conditionalFormatting>
  <conditionalFormatting sqref="B100:D101">
    <cfRule type="cellIs" dxfId="8023" priority="415" operator="equal">
      <formula>"PE"</formula>
    </cfRule>
  </conditionalFormatting>
  <conditionalFormatting sqref="B100:D101">
    <cfRule type="cellIs" dxfId="8022" priority="416" operator="equal">
      <formula>"Reopen"</formula>
    </cfRule>
  </conditionalFormatting>
  <conditionalFormatting sqref="B101:D101">
    <cfRule type="cellIs" dxfId="8021" priority="417" operator="equal">
      <formula>"P"</formula>
    </cfRule>
  </conditionalFormatting>
  <conditionalFormatting sqref="B101:D101">
    <cfRule type="cellIs" dxfId="8020" priority="418" operator="equal">
      <formula>"F"</formula>
    </cfRule>
  </conditionalFormatting>
  <conditionalFormatting sqref="B101:D101">
    <cfRule type="cellIs" dxfId="8019" priority="419" operator="equal">
      <formula>"PE"</formula>
    </cfRule>
  </conditionalFormatting>
  <conditionalFormatting sqref="B101:D101">
    <cfRule type="cellIs" dxfId="8018" priority="420" operator="equal">
      <formula>"Reopen"</formula>
    </cfRule>
  </conditionalFormatting>
  <conditionalFormatting sqref="B102:D102">
    <cfRule type="cellIs" dxfId="8017" priority="409" operator="equal">
      <formula>"P"</formula>
    </cfRule>
  </conditionalFormatting>
  <conditionalFormatting sqref="B102:D102">
    <cfRule type="cellIs" dxfId="8016" priority="410" operator="equal">
      <formula>"F"</formula>
    </cfRule>
  </conditionalFormatting>
  <conditionalFormatting sqref="B102:D102">
    <cfRule type="cellIs" dxfId="8015" priority="411" operator="equal">
      <formula>"PE"</formula>
    </cfRule>
  </conditionalFormatting>
  <conditionalFormatting sqref="B102:D102">
    <cfRule type="cellIs" dxfId="8014" priority="412" operator="equal">
      <formula>"Reopen"</formula>
    </cfRule>
  </conditionalFormatting>
  <conditionalFormatting sqref="H88:J94">
    <cfRule type="cellIs" dxfId="8013" priority="254" operator="equal">
      <formula>"P"</formula>
    </cfRule>
  </conditionalFormatting>
  <conditionalFormatting sqref="H88:J94">
    <cfRule type="cellIs" dxfId="8012" priority="255" operator="equal">
      <formula>"F"</formula>
    </cfRule>
  </conditionalFormatting>
  <conditionalFormatting sqref="H88:J94">
    <cfRule type="cellIs" dxfId="8011" priority="256" operator="equal">
      <formula>"PE"</formula>
    </cfRule>
  </conditionalFormatting>
  <conditionalFormatting sqref="H88:J94">
    <cfRule type="cellIs" dxfId="8010" priority="257" operator="equal">
      <formula>"Reopen"</formula>
    </cfRule>
  </conditionalFormatting>
  <conditionalFormatting sqref="E89:G91">
    <cfRule type="cellIs" dxfId="8009" priority="246" operator="equal">
      <formula>"P"</formula>
    </cfRule>
  </conditionalFormatting>
  <conditionalFormatting sqref="E89:G91">
    <cfRule type="cellIs" dxfId="8008" priority="247" operator="equal">
      <formula>"F"</formula>
    </cfRule>
  </conditionalFormatting>
  <conditionalFormatting sqref="E89:G91">
    <cfRule type="cellIs" dxfId="8007" priority="248" operator="equal">
      <formula>"PE"</formula>
    </cfRule>
  </conditionalFormatting>
  <conditionalFormatting sqref="E89:G91">
    <cfRule type="cellIs" dxfId="8006" priority="249" operator="equal">
      <formula>"Reopen"</formula>
    </cfRule>
  </conditionalFormatting>
  <conditionalFormatting sqref="E100:G101">
    <cfRule type="cellIs" dxfId="8005" priority="393" operator="equal">
      <formula>"P"</formula>
    </cfRule>
  </conditionalFormatting>
  <conditionalFormatting sqref="E100:G101">
    <cfRule type="cellIs" dxfId="8004" priority="394" operator="equal">
      <formula>"F"</formula>
    </cfRule>
  </conditionalFormatting>
  <conditionalFormatting sqref="E100:G101">
    <cfRule type="cellIs" dxfId="8003" priority="395" operator="equal">
      <formula>"PE"</formula>
    </cfRule>
  </conditionalFormatting>
  <conditionalFormatting sqref="E100:G101">
    <cfRule type="cellIs" dxfId="8002" priority="396" operator="equal">
      <formula>"Reopen"</formula>
    </cfRule>
  </conditionalFormatting>
  <conditionalFormatting sqref="E102:G102">
    <cfRule type="cellIs" dxfId="8001" priority="389" operator="equal">
      <formula>"P"</formula>
    </cfRule>
  </conditionalFormatting>
  <conditionalFormatting sqref="E102:G102">
    <cfRule type="cellIs" dxfId="8000" priority="390" operator="equal">
      <formula>"F"</formula>
    </cfRule>
  </conditionalFormatting>
  <conditionalFormatting sqref="E102:G102">
    <cfRule type="cellIs" dxfId="7999" priority="391" operator="equal">
      <formula>"PE"</formula>
    </cfRule>
  </conditionalFormatting>
  <conditionalFormatting sqref="E102:G102">
    <cfRule type="cellIs" dxfId="7998" priority="392" operator="equal">
      <formula>"Reopen"</formula>
    </cfRule>
  </conditionalFormatting>
  <conditionalFormatting sqref="K97:M98">
    <cfRule type="cellIs" dxfId="7997" priority="381" operator="equal">
      <formula>"P"</formula>
    </cfRule>
  </conditionalFormatting>
  <conditionalFormatting sqref="K97:M98">
    <cfRule type="cellIs" dxfId="7996" priority="382" operator="equal">
      <formula>"F"</formula>
    </cfRule>
  </conditionalFormatting>
  <conditionalFormatting sqref="K97:M98">
    <cfRule type="cellIs" dxfId="7995" priority="383" operator="equal">
      <formula>"PE"</formula>
    </cfRule>
  </conditionalFormatting>
  <conditionalFormatting sqref="K97:M98">
    <cfRule type="cellIs" dxfId="7994" priority="384" operator="equal">
      <formula>"Reopen"</formula>
    </cfRule>
  </conditionalFormatting>
  <conditionalFormatting sqref="K97:M98">
    <cfRule type="cellIs" dxfId="7993" priority="385" operator="equal">
      <formula>"P"</formula>
    </cfRule>
  </conditionalFormatting>
  <conditionalFormatting sqref="K97:M98">
    <cfRule type="cellIs" dxfId="7992" priority="386" operator="equal">
      <formula>"F"</formula>
    </cfRule>
  </conditionalFormatting>
  <conditionalFormatting sqref="K97:M98">
    <cfRule type="cellIs" dxfId="7991" priority="387" operator="equal">
      <formula>"PE"</formula>
    </cfRule>
  </conditionalFormatting>
  <conditionalFormatting sqref="K97:M98">
    <cfRule type="cellIs" dxfId="7990" priority="388" operator="equal">
      <formula>"Reopen"</formula>
    </cfRule>
  </conditionalFormatting>
  <conditionalFormatting sqref="K99:M99">
    <cfRule type="cellIs" dxfId="7989" priority="377" operator="equal">
      <formula>"P"</formula>
    </cfRule>
  </conditionalFormatting>
  <conditionalFormatting sqref="K99:M99">
    <cfRule type="cellIs" dxfId="7988" priority="378" operator="equal">
      <formula>"F"</formula>
    </cfRule>
  </conditionalFormatting>
  <conditionalFormatting sqref="K99:M99">
    <cfRule type="cellIs" dxfId="7987" priority="379" operator="equal">
      <formula>"PE"</formula>
    </cfRule>
  </conditionalFormatting>
  <conditionalFormatting sqref="K99:M99">
    <cfRule type="cellIs" dxfId="7986" priority="380" operator="equal">
      <formula>"Reopen"</formula>
    </cfRule>
  </conditionalFormatting>
  <conditionalFormatting sqref="K100:M101">
    <cfRule type="cellIs" dxfId="7985" priority="369" operator="equal">
      <formula>"P"</formula>
    </cfRule>
  </conditionalFormatting>
  <conditionalFormatting sqref="K100:M101">
    <cfRule type="cellIs" dxfId="7984" priority="370" operator="equal">
      <formula>"F"</formula>
    </cfRule>
  </conditionalFormatting>
  <conditionalFormatting sqref="K100:M101">
    <cfRule type="cellIs" dxfId="7983" priority="371" operator="equal">
      <formula>"PE"</formula>
    </cfRule>
  </conditionalFormatting>
  <conditionalFormatting sqref="K100:M101">
    <cfRule type="cellIs" dxfId="7982" priority="372" operator="equal">
      <formula>"Reopen"</formula>
    </cfRule>
  </conditionalFormatting>
  <conditionalFormatting sqref="K100:M101">
    <cfRule type="cellIs" dxfId="7981" priority="373" operator="equal">
      <formula>"P"</formula>
    </cfRule>
  </conditionalFormatting>
  <conditionalFormatting sqref="K100:M101">
    <cfRule type="cellIs" dxfId="7980" priority="374" operator="equal">
      <formula>"F"</formula>
    </cfRule>
  </conditionalFormatting>
  <conditionalFormatting sqref="K100:M101">
    <cfRule type="cellIs" dxfId="7979" priority="375" operator="equal">
      <formula>"PE"</formula>
    </cfRule>
  </conditionalFormatting>
  <conditionalFormatting sqref="K100:M101">
    <cfRule type="cellIs" dxfId="7978" priority="376" operator="equal">
      <formula>"Reopen"</formula>
    </cfRule>
  </conditionalFormatting>
  <conditionalFormatting sqref="K102:M102">
    <cfRule type="cellIs" dxfId="7977" priority="361" operator="equal">
      <formula>"P"</formula>
    </cfRule>
  </conditionalFormatting>
  <conditionalFormatting sqref="K102:M102">
    <cfRule type="cellIs" dxfId="7976" priority="362" operator="equal">
      <formula>"F"</formula>
    </cfRule>
  </conditionalFormatting>
  <conditionalFormatting sqref="K102:M102">
    <cfRule type="cellIs" dxfId="7975" priority="363" operator="equal">
      <formula>"PE"</formula>
    </cfRule>
  </conditionalFormatting>
  <conditionalFormatting sqref="K102:M102">
    <cfRule type="cellIs" dxfId="7974" priority="364" operator="equal">
      <formula>"Reopen"</formula>
    </cfRule>
  </conditionalFormatting>
  <conditionalFormatting sqref="K102:M102">
    <cfRule type="cellIs" dxfId="7973" priority="365" operator="equal">
      <formula>"P"</formula>
    </cfRule>
  </conditionalFormatting>
  <conditionalFormatting sqref="K102:M102">
    <cfRule type="cellIs" dxfId="7972" priority="366" operator="equal">
      <formula>"F"</formula>
    </cfRule>
  </conditionalFormatting>
  <conditionalFormatting sqref="K102:M102">
    <cfRule type="cellIs" dxfId="7971" priority="367" operator="equal">
      <formula>"PE"</formula>
    </cfRule>
  </conditionalFormatting>
  <conditionalFormatting sqref="K102:M102">
    <cfRule type="cellIs" dxfId="7970" priority="368" operator="equal">
      <formula>"Reopen"</formula>
    </cfRule>
  </conditionalFormatting>
  <conditionalFormatting sqref="A93 A87:A90">
    <cfRule type="cellIs" dxfId="7969" priority="360" operator="equal">
      <formula>"Reopen"</formula>
    </cfRule>
  </conditionalFormatting>
  <conditionalFormatting sqref="Q88 Q93">
    <cfRule type="cellIs" dxfId="7968" priority="356" operator="equal">
      <formula>"P"</formula>
    </cfRule>
  </conditionalFormatting>
  <conditionalFormatting sqref="Q88 Q93">
    <cfRule type="cellIs" dxfId="7967" priority="357" operator="equal">
      <formula>"F"</formula>
    </cfRule>
  </conditionalFormatting>
  <conditionalFormatting sqref="Q88 Q93">
    <cfRule type="cellIs" dxfId="7966" priority="358" operator="equal">
      <formula>"PE"</formula>
    </cfRule>
  </conditionalFormatting>
  <conditionalFormatting sqref="Q88 Q93">
    <cfRule type="cellIs" dxfId="7965" priority="359" operator="equal">
      <formula>"Reopen"</formula>
    </cfRule>
  </conditionalFormatting>
  <conditionalFormatting sqref="R88 R93">
    <cfRule type="cellIs" dxfId="7964" priority="340" operator="equal">
      <formula>"P"</formula>
    </cfRule>
  </conditionalFormatting>
  <conditionalFormatting sqref="N88 N93">
    <cfRule type="cellIs" dxfId="7963" priority="352" operator="equal">
      <formula>"P"</formula>
    </cfRule>
  </conditionalFormatting>
  <conditionalFormatting sqref="N88 N93">
    <cfRule type="cellIs" dxfId="7962" priority="353" operator="equal">
      <formula>"F"</formula>
    </cfRule>
  </conditionalFormatting>
  <conditionalFormatting sqref="N88 N93">
    <cfRule type="cellIs" dxfId="7961" priority="354" operator="equal">
      <formula>"PE"</formula>
    </cfRule>
  </conditionalFormatting>
  <conditionalFormatting sqref="N88 N93">
    <cfRule type="cellIs" dxfId="7960" priority="355" operator="equal">
      <formula>"Reopen"</formula>
    </cfRule>
  </conditionalFormatting>
  <conditionalFormatting sqref="R88 R93">
    <cfRule type="cellIs" dxfId="7959" priority="341" operator="equal">
      <formula>"F"</formula>
    </cfRule>
  </conditionalFormatting>
  <conditionalFormatting sqref="R88 R93">
    <cfRule type="cellIs" dxfId="7958" priority="342" operator="equal">
      <formula>"PE"</formula>
    </cfRule>
  </conditionalFormatting>
  <conditionalFormatting sqref="R88 R93">
    <cfRule type="cellIs" dxfId="7957" priority="343" operator="equal">
      <formula>"Reopen"</formula>
    </cfRule>
  </conditionalFormatting>
  <conditionalFormatting sqref="N88:P88 S88:AA88">
    <cfRule type="cellIs" dxfId="7956" priority="348" operator="equal">
      <formula>"P"</formula>
    </cfRule>
  </conditionalFormatting>
  <conditionalFormatting sqref="N88:P88 S88:AA88">
    <cfRule type="cellIs" dxfId="7955" priority="349" operator="equal">
      <formula>"F"</formula>
    </cfRule>
  </conditionalFormatting>
  <conditionalFormatting sqref="N88:P88 S88:AA88">
    <cfRule type="cellIs" dxfId="7954" priority="350" operator="equal">
      <formula>"PE"</formula>
    </cfRule>
  </conditionalFormatting>
  <conditionalFormatting sqref="N88:P88 S88:AA88">
    <cfRule type="cellIs" dxfId="7953" priority="351" operator="equal">
      <formula>"Reopen"</formula>
    </cfRule>
  </conditionalFormatting>
  <conditionalFormatting sqref="O88:P88 S93:AA93 O93:P93">
    <cfRule type="cellIs" dxfId="7952" priority="344" operator="equal">
      <formula>"P"</formula>
    </cfRule>
  </conditionalFormatting>
  <conditionalFormatting sqref="O88:P88 S93:AA93 O93:P93">
    <cfRule type="cellIs" dxfId="7951" priority="345" operator="equal">
      <formula>"F"</formula>
    </cfRule>
  </conditionalFormatting>
  <conditionalFormatting sqref="O88:P88 S93:AA93 O93:P93">
    <cfRule type="cellIs" dxfId="7950" priority="346" operator="equal">
      <formula>"PE"</formula>
    </cfRule>
  </conditionalFormatting>
  <conditionalFormatting sqref="O88:P88 S93:AA93 O93:P93">
    <cfRule type="cellIs" dxfId="7949" priority="347" operator="equal">
      <formula>"Reopen"</formula>
    </cfRule>
  </conditionalFormatting>
  <conditionalFormatting sqref="B87:AA87">
    <cfRule type="cellIs" dxfId="7948" priority="336" operator="equal">
      <formula>"P"</formula>
    </cfRule>
  </conditionalFormatting>
  <conditionalFormatting sqref="B87:AA87">
    <cfRule type="cellIs" dxfId="7947" priority="337" operator="equal">
      <formula>"F"</formula>
    </cfRule>
  </conditionalFormatting>
  <conditionalFormatting sqref="B87:AA87">
    <cfRule type="cellIs" dxfId="7946" priority="338" operator="equal">
      <formula>"PE"</formula>
    </cfRule>
  </conditionalFormatting>
  <conditionalFormatting sqref="B87:AA87">
    <cfRule type="cellIs" dxfId="7945" priority="339" operator="equal">
      <formula>"Reopen"</formula>
    </cfRule>
  </conditionalFormatting>
  <conditionalFormatting sqref="E88:G88">
    <cfRule type="cellIs" dxfId="7944" priority="332" operator="equal">
      <formula>"P"</formula>
    </cfRule>
  </conditionalFormatting>
  <conditionalFormatting sqref="E88:G88">
    <cfRule type="cellIs" dxfId="7943" priority="333" operator="equal">
      <formula>"F"</formula>
    </cfRule>
  </conditionalFormatting>
  <conditionalFormatting sqref="E88:G88">
    <cfRule type="cellIs" dxfId="7942" priority="334" operator="equal">
      <formula>"PE"</formula>
    </cfRule>
  </conditionalFormatting>
  <conditionalFormatting sqref="E88:G88">
    <cfRule type="cellIs" dxfId="7941" priority="335" operator="equal">
      <formula>"Reopen"</formula>
    </cfRule>
  </conditionalFormatting>
  <conditionalFormatting sqref="K88:M88">
    <cfRule type="cellIs" dxfId="7940" priority="328" operator="equal">
      <formula>"P"</formula>
    </cfRule>
  </conditionalFormatting>
  <conditionalFormatting sqref="K88:M88">
    <cfRule type="cellIs" dxfId="7939" priority="329" operator="equal">
      <formula>"F"</formula>
    </cfRule>
  </conditionalFormatting>
  <conditionalFormatting sqref="K88:M88">
    <cfRule type="cellIs" dxfId="7938" priority="330" operator="equal">
      <formula>"PE"</formula>
    </cfRule>
  </conditionalFormatting>
  <conditionalFormatting sqref="K88:M88">
    <cfRule type="cellIs" dxfId="7937" priority="331" operator="equal">
      <formula>"Reopen"</formula>
    </cfRule>
  </conditionalFormatting>
  <conditionalFormatting sqref="Q89:Q90">
    <cfRule type="cellIs" dxfId="7936" priority="324" operator="equal">
      <formula>"P"</formula>
    </cfRule>
  </conditionalFormatting>
  <conditionalFormatting sqref="Q89:Q90">
    <cfRule type="cellIs" dxfId="7935" priority="325" operator="equal">
      <formula>"F"</formula>
    </cfRule>
  </conditionalFormatting>
  <conditionalFormatting sqref="Q89:Q90">
    <cfRule type="cellIs" dxfId="7934" priority="326" operator="equal">
      <formula>"PE"</formula>
    </cfRule>
  </conditionalFormatting>
  <conditionalFormatting sqref="Q89:Q90">
    <cfRule type="cellIs" dxfId="7933" priority="327" operator="equal">
      <formula>"Reopen"</formula>
    </cfRule>
  </conditionalFormatting>
  <conditionalFormatting sqref="N90:P90 R90:AA90">
    <cfRule type="cellIs" dxfId="7932" priority="320" operator="equal">
      <formula>"P"</formula>
    </cfRule>
  </conditionalFormatting>
  <conditionalFormatting sqref="N90:P90 R90:AA90">
    <cfRule type="cellIs" dxfId="7931" priority="321" operator="equal">
      <formula>"F"</formula>
    </cfRule>
  </conditionalFormatting>
  <conditionalFormatting sqref="N90:P90 R90:AA90">
    <cfRule type="cellIs" dxfId="7930" priority="322" operator="equal">
      <formula>"PE"</formula>
    </cfRule>
  </conditionalFormatting>
  <conditionalFormatting sqref="N90:P90 R90:AA90">
    <cfRule type="cellIs" dxfId="7929" priority="323" operator="equal">
      <formula>"Reopen"</formula>
    </cfRule>
  </conditionalFormatting>
  <conditionalFormatting sqref="N89">
    <cfRule type="cellIs" dxfId="7928" priority="316" operator="equal">
      <formula>"P"</formula>
    </cfRule>
  </conditionalFormatting>
  <conditionalFormatting sqref="N89">
    <cfRule type="cellIs" dxfId="7927" priority="317" operator="equal">
      <formula>"F"</formula>
    </cfRule>
  </conditionalFormatting>
  <conditionalFormatting sqref="N89">
    <cfRule type="cellIs" dxfId="7926" priority="318" operator="equal">
      <formula>"PE"</formula>
    </cfRule>
  </conditionalFormatting>
  <conditionalFormatting sqref="N89">
    <cfRule type="cellIs" dxfId="7925" priority="319" operator="equal">
      <formula>"Reopen"</formula>
    </cfRule>
  </conditionalFormatting>
  <conditionalFormatting sqref="S89:AA89 O89:P89">
    <cfRule type="cellIs" dxfId="7924" priority="312" operator="equal">
      <formula>"P"</formula>
    </cfRule>
  </conditionalFormatting>
  <conditionalFormatting sqref="S89:AA89 O89:P89">
    <cfRule type="cellIs" dxfId="7923" priority="313" operator="equal">
      <formula>"F"</formula>
    </cfRule>
  </conditionalFormatting>
  <conditionalFormatting sqref="S89:AA89 O89:P89">
    <cfRule type="cellIs" dxfId="7922" priority="314" operator="equal">
      <formula>"PE"</formula>
    </cfRule>
  </conditionalFormatting>
  <conditionalFormatting sqref="S89:AA89 O89:P89">
    <cfRule type="cellIs" dxfId="7921" priority="315" operator="equal">
      <formula>"Reopen"</formula>
    </cfRule>
  </conditionalFormatting>
  <conditionalFormatting sqref="R89">
    <cfRule type="cellIs" dxfId="7920" priority="308" operator="equal">
      <formula>"P"</formula>
    </cfRule>
  </conditionalFormatting>
  <conditionalFormatting sqref="R89">
    <cfRule type="cellIs" dxfId="7919" priority="309" operator="equal">
      <formula>"F"</formula>
    </cfRule>
  </conditionalFormatting>
  <conditionalFormatting sqref="R89">
    <cfRule type="cellIs" dxfId="7918" priority="310" operator="equal">
      <formula>"PE"</formula>
    </cfRule>
  </conditionalFormatting>
  <conditionalFormatting sqref="R89">
    <cfRule type="cellIs" dxfId="7917" priority="311" operator="equal">
      <formula>"Reopen"</formula>
    </cfRule>
  </conditionalFormatting>
  <conditionalFormatting sqref="A91:A92">
    <cfRule type="cellIs" dxfId="7916" priority="307" operator="equal">
      <formula>"Reopen"</formula>
    </cfRule>
  </conditionalFormatting>
  <conditionalFormatting sqref="Q91:Q92">
    <cfRule type="cellIs" dxfId="7915" priority="303" operator="equal">
      <formula>"P"</formula>
    </cfRule>
  </conditionalFormatting>
  <conditionalFormatting sqref="Q91:Q92">
    <cfRule type="cellIs" dxfId="7914" priority="304" operator="equal">
      <formula>"F"</formula>
    </cfRule>
  </conditionalFormatting>
  <conditionalFormatting sqref="Q91:Q92">
    <cfRule type="cellIs" dxfId="7913" priority="305" operator="equal">
      <formula>"PE"</formula>
    </cfRule>
  </conditionalFormatting>
  <conditionalFormatting sqref="Q91:Q92">
    <cfRule type="cellIs" dxfId="7912" priority="306" operator="equal">
      <formula>"Reopen"</formula>
    </cfRule>
  </conditionalFormatting>
  <conditionalFormatting sqref="N92:P92 R92:AA92">
    <cfRule type="cellIs" dxfId="7911" priority="299" operator="equal">
      <formula>"P"</formula>
    </cfRule>
  </conditionalFormatting>
  <conditionalFormatting sqref="N92:P92 R92:AA92">
    <cfRule type="cellIs" dxfId="7910" priority="300" operator="equal">
      <formula>"F"</formula>
    </cfRule>
  </conditionalFormatting>
  <conditionalFormatting sqref="N92:P92 R92:AA92">
    <cfRule type="cellIs" dxfId="7909" priority="301" operator="equal">
      <formula>"PE"</formula>
    </cfRule>
  </conditionalFormatting>
  <conditionalFormatting sqref="N92:P92 R92:AA92">
    <cfRule type="cellIs" dxfId="7908" priority="302" operator="equal">
      <formula>"Reopen"</formula>
    </cfRule>
  </conditionalFormatting>
  <conditionalFormatting sqref="N91">
    <cfRule type="cellIs" dxfId="7907" priority="295" operator="equal">
      <formula>"P"</formula>
    </cfRule>
  </conditionalFormatting>
  <conditionalFormatting sqref="N91">
    <cfRule type="cellIs" dxfId="7906" priority="296" operator="equal">
      <formula>"F"</formula>
    </cfRule>
  </conditionalFormatting>
  <conditionalFormatting sqref="N91">
    <cfRule type="cellIs" dxfId="7905" priority="297" operator="equal">
      <formula>"PE"</formula>
    </cfRule>
  </conditionalFormatting>
  <conditionalFormatting sqref="N91">
    <cfRule type="cellIs" dxfId="7904" priority="298" operator="equal">
      <formula>"Reopen"</formula>
    </cfRule>
  </conditionalFormatting>
  <conditionalFormatting sqref="S91:AA91 O91:P91">
    <cfRule type="cellIs" dxfId="7903" priority="291" operator="equal">
      <formula>"P"</formula>
    </cfRule>
  </conditionalFormatting>
  <conditionalFormatting sqref="S91:AA91 O91:P91">
    <cfRule type="cellIs" dxfId="7902" priority="292" operator="equal">
      <formula>"F"</formula>
    </cfRule>
  </conditionalFormatting>
  <conditionalFormatting sqref="S91:AA91 O91:P91">
    <cfRule type="cellIs" dxfId="7901" priority="293" operator="equal">
      <formula>"PE"</formula>
    </cfRule>
  </conditionalFormatting>
  <conditionalFormatting sqref="S91:AA91 O91:P91">
    <cfRule type="cellIs" dxfId="7900" priority="294" operator="equal">
      <formula>"Reopen"</formula>
    </cfRule>
  </conditionalFormatting>
  <conditionalFormatting sqref="Q94">
    <cfRule type="cellIs" dxfId="7899" priority="282" operator="equal">
      <formula>"P"</formula>
    </cfRule>
  </conditionalFormatting>
  <conditionalFormatting sqref="Q94">
    <cfRule type="cellIs" dxfId="7898" priority="283" operator="equal">
      <formula>"F"</formula>
    </cfRule>
  </conditionalFormatting>
  <conditionalFormatting sqref="Q94">
    <cfRule type="cellIs" dxfId="7897" priority="284" operator="equal">
      <formula>"PE"</formula>
    </cfRule>
  </conditionalFormatting>
  <conditionalFormatting sqref="Q94">
    <cfRule type="cellIs" dxfId="7896" priority="285" operator="equal">
      <formula>"Reopen"</formula>
    </cfRule>
  </conditionalFormatting>
  <conditionalFormatting sqref="N94:P94 R94:AA94">
    <cfRule type="cellIs" dxfId="7895" priority="278" operator="equal">
      <formula>"P"</formula>
    </cfRule>
  </conditionalFormatting>
  <conditionalFormatting sqref="N94:P94 R94:AA94">
    <cfRule type="cellIs" dxfId="7894" priority="279" operator="equal">
      <formula>"F"</formula>
    </cfRule>
  </conditionalFormatting>
  <conditionalFormatting sqref="N94:P94 R94:AA94">
    <cfRule type="cellIs" dxfId="7893" priority="280" operator="equal">
      <formula>"PE"</formula>
    </cfRule>
  </conditionalFormatting>
  <conditionalFormatting sqref="N94:P94 R94:AA94">
    <cfRule type="cellIs" dxfId="7892" priority="281" operator="equal">
      <formula>"Reopen"</formula>
    </cfRule>
  </conditionalFormatting>
  <conditionalFormatting sqref="B89:D91">
    <cfRule type="cellIs" dxfId="7891" priority="274" operator="equal">
      <formula>"P"</formula>
    </cfRule>
  </conditionalFormatting>
  <conditionalFormatting sqref="B89:D91">
    <cfRule type="cellIs" dxfId="7890" priority="275" operator="equal">
      <formula>"F"</formula>
    </cfRule>
  </conditionalFormatting>
  <conditionalFormatting sqref="B89:D91">
    <cfRule type="cellIs" dxfId="7889" priority="276" operator="equal">
      <formula>"PE"</formula>
    </cfRule>
  </conditionalFormatting>
  <conditionalFormatting sqref="B89:D91">
    <cfRule type="cellIs" dxfId="7888" priority="277" operator="equal">
      <formula>"Reopen"</formula>
    </cfRule>
  </conditionalFormatting>
  <conditionalFormatting sqref="B88:D91">
    <cfRule type="cellIs" dxfId="7887" priority="270" operator="equal">
      <formula>"P"</formula>
    </cfRule>
  </conditionalFormatting>
  <conditionalFormatting sqref="B88:D91">
    <cfRule type="cellIs" dxfId="7886" priority="271" operator="equal">
      <formula>"F"</formula>
    </cfRule>
  </conditionalFormatting>
  <conditionalFormatting sqref="B88:D91">
    <cfRule type="cellIs" dxfId="7885" priority="272" operator="equal">
      <formula>"PE"</formula>
    </cfRule>
  </conditionalFormatting>
  <conditionalFormatting sqref="B88:D91">
    <cfRule type="cellIs" dxfId="7884" priority="273" operator="equal">
      <formula>"Reopen"</formula>
    </cfRule>
  </conditionalFormatting>
  <conditionalFormatting sqref="B92:D93">
    <cfRule type="cellIs" dxfId="7883" priority="262" operator="equal">
      <formula>"P"</formula>
    </cfRule>
  </conditionalFormatting>
  <conditionalFormatting sqref="B92:D93">
    <cfRule type="cellIs" dxfId="7882" priority="263" operator="equal">
      <formula>"F"</formula>
    </cfRule>
  </conditionalFormatting>
  <conditionalFormatting sqref="B92:D93">
    <cfRule type="cellIs" dxfId="7881" priority="264" operator="equal">
      <formula>"PE"</formula>
    </cfRule>
  </conditionalFormatting>
  <conditionalFormatting sqref="B92:D93">
    <cfRule type="cellIs" dxfId="7880" priority="265" operator="equal">
      <formula>"Reopen"</formula>
    </cfRule>
  </conditionalFormatting>
  <conditionalFormatting sqref="B93:D93">
    <cfRule type="cellIs" dxfId="7879" priority="266" operator="equal">
      <formula>"P"</formula>
    </cfRule>
  </conditionalFormatting>
  <conditionalFormatting sqref="B93:D93">
    <cfRule type="cellIs" dxfId="7878" priority="267" operator="equal">
      <formula>"F"</formula>
    </cfRule>
  </conditionalFormatting>
  <conditionalFormatting sqref="B93:D93">
    <cfRule type="cellIs" dxfId="7877" priority="268" operator="equal">
      <formula>"PE"</formula>
    </cfRule>
  </conditionalFormatting>
  <conditionalFormatting sqref="B93:D93">
    <cfRule type="cellIs" dxfId="7876" priority="269" operator="equal">
      <formula>"Reopen"</formula>
    </cfRule>
  </conditionalFormatting>
  <conditionalFormatting sqref="B94:D94">
    <cfRule type="cellIs" dxfId="7875" priority="258" operator="equal">
      <formula>"P"</formula>
    </cfRule>
  </conditionalFormatting>
  <conditionalFormatting sqref="B94:D94">
    <cfRule type="cellIs" dxfId="7874" priority="259" operator="equal">
      <formula>"F"</formula>
    </cfRule>
  </conditionalFormatting>
  <conditionalFormatting sqref="B94:D94">
    <cfRule type="cellIs" dxfId="7873" priority="260" operator="equal">
      <formula>"PE"</formula>
    </cfRule>
  </conditionalFormatting>
  <conditionalFormatting sqref="B94:D94">
    <cfRule type="cellIs" dxfId="7872" priority="261" operator="equal">
      <formula>"Reopen"</formula>
    </cfRule>
  </conditionalFormatting>
  <conditionalFormatting sqref="E92:G93">
    <cfRule type="cellIs" dxfId="7871" priority="242" operator="equal">
      <formula>"P"</formula>
    </cfRule>
  </conditionalFormatting>
  <conditionalFormatting sqref="E92:G93">
    <cfRule type="cellIs" dxfId="7870" priority="243" operator="equal">
      <formula>"F"</formula>
    </cfRule>
  </conditionalFormatting>
  <conditionalFormatting sqref="E92:G93">
    <cfRule type="cellIs" dxfId="7869" priority="244" operator="equal">
      <formula>"PE"</formula>
    </cfRule>
  </conditionalFormatting>
  <conditionalFormatting sqref="E92:G93">
    <cfRule type="cellIs" dxfId="7868" priority="245" operator="equal">
      <formula>"Reopen"</formula>
    </cfRule>
  </conditionalFormatting>
  <conditionalFormatting sqref="E94:G94">
    <cfRule type="cellIs" dxfId="7867" priority="238" operator="equal">
      <formula>"P"</formula>
    </cfRule>
  </conditionalFormatting>
  <conditionalFormatting sqref="E94:G94">
    <cfRule type="cellIs" dxfId="7866" priority="239" operator="equal">
      <formula>"F"</formula>
    </cfRule>
  </conditionalFormatting>
  <conditionalFormatting sqref="E94:G94">
    <cfRule type="cellIs" dxfId="7865" priority="240" operator="equal">
      <formula>"PE"</formula>
    </cfRule>
  </conditionalFormatting>
  <conditionalFormatting sqref="E94:G94">
    <cfRule type="cellIs" dxfId="7864" priority="241" operator="equal">
      <formula>"Reopen"</formula>
    </cfRule>
  </conditionalFormatting>
  <conditionalFormatting sqref="K89:M90">
    <cfRule type="cellIs" dxfId="7863" priority="230" operator="equal">
      <formula>"P"</formula>
    </cfRule>
  </conditionalFormatting>
  <conditionalFormatting sqref="K89:M90">
    <cfRule type="cellIs" dxfId="7862" priority="231" operator="equal">
      <formula>"F"</formula>
    </cfRule>
  </conditionalFormatting>
  <conditionalFormatting sqref="K89:M90">
    <cfRule type="cellIs" dxfId="7861" priority="232" operator="equal">
      <formula>"PE"</formula>
    </cfRule>
  </conditionalFormatting>
  <conditionalFormatting sqref="K89:M90">
    <cfRule type="cellIs" dxfId="7860" priority="233" operator="equal">
      <formula>"Reopen"</formula>
    </cfRule>
  </conditionalFormatting>
  <conditionalFormatting sqref="K89:M90">
    <cfRule type="cellIs" dxfId="7859" priority="234" operator="equal">
      <formula>"P"</formula>
    </cfRule>
  </conditionalFormatting>
  <conditionalFormatting sqref="K89:M90">
    <cfRule type="cellIs" dxfId="7858" priority="235" operator="equal">
      <formula>"F"</formula>
    </cfRule>
  </conditionalFormatting>
  <conditionalFormatting sqref="K89:M90">
    <cfRule type="cellIs" dxfId="7857" priority="236" operator="equal">
      <formula>"PE"</formula>
    </cfRule>
  </conditionalFormatting>
  <conditionalFormatting sqref="K89:M90">
    <cfRule type="cellIs" dxfId="7856" priority="237" operator="equal">
      <formula>"Reopen"</formula>
    </cfRule>
  </conditionalFormatting>
  <conditionalFormatting sqref="K91:M91">
    <cfRule type="cellIs" dxfId="7855" priority="226" operator="equal">
      <formula>"P"</formula>
    </cfRule>
  </conditionalFormatting>
  <conditionalFormatting sqref="K91:M91">
    <cfRule type="cellIs" dxfId="7854" priority="227" operator="equal">
      <formula>"F"</formula>
    </cfRule>
  </conditionalFormatting>
  <conditionalFormatting sqref="K91:M91">
    <cfRule type="cellIs" dxfId="7853" priority="228" operator="equal">
      <formula>"PE"</formula>
    </cfRule>
  </conditionalFormatting>
  <conditionalFormatting sqref="K91:M91">
    <cfRule type="cellIs" dxfId="7852" priority="229" operator="equal">
      <formula>"Reopen"</formula>
    </cfRule>
  </conditionalFormatting>
  <conditionalFormatting sqref="K92:M93">
    <cfRule type="cellIs" dxfId="7851" priority="218" operator="equal">
      <formula>"P"</formula>
    </cfRule>
  </conditionalFormatting>
  <conditionalFormatting sqref="K92:M93">
    <cfRule type="cellIs" dxfId="7850" priority="219" operator="equal">
      <formula>"F"</formula>
    </cfRule>
  </conditionalFormatting>
  <conditionalFormatting sqref="K92:M93">
    <cfRule type="cellIs" dxfId="7849" priority="220" operator="equal">
      <formula>"PE"</formula>
    </cfRule>
  </conditionalFormatting>
  <conditionalFormatting sqref="K92:M93">
    <cfRule type="cellIs" dxfId="7848" priority="221" operator="equal">
      <formula>"Reopen"</formula>
    </cfRule>
  </conditionalFormatting>
  <conditionalFormatting sqref="K92:M93">
    <cfRule type="cellIs" dxfId="7847" priority="222" operator="equal">
      <formula>"P"</formula>
    </cfRule>
  </conditionalFormatting>
  <conditionalFormatting sqref="K92:M93">
    <cfRule type="cellIs" dxfId="7846" priority="223" operator="equal">
      <formula>"F"</formula>
    </cfRule>
  </conditionalFormatting>
  <conditionalFormatting sqref="K92:M93">
    <cfRule type="cellIs" dxfId="7845" priority="224" operator="equal">
      <formula>"PE"</formula>
    </cfRule>
  </conditionalFormatting>
  <conditionalFormatting sqref="K92:M93">
    <cfRule type="cellIs" dxfId="7844" priority="225" operator="equal">
      <formula>"Reopen"</formula>
    </cfRule>
  </conditionalFormatting>
  <conditionalFormatting sqref="K94:M94">
    <cfRule type="cellIs" dxfId="7843" priority="210" operator="equal">
      <formula>"P"</formula>
    </cfRule>
  </conditionalFormatting>
  <conditionalFormatting sqref="K94:M94">
    <cfRule type="cellIs" dxfId="7842" priority="211" operator="equal">
      <formula>"F"</formula>
    </cfRule>
  </conditionalFormatting>
  <conditionalFormatting sqref="K94:M94">
    <cfRule type="cellIs" dxfId="7841" priority="212" operator="equal">
      <formula>"PE"</formula>
    </cfRule>
  </conditionalFormatting>
  <conditionalFormatting sqref="K94:M94">
    <cfRule type="cellIs" dxfId="7840" priority="213" operator="equal">
      <formula>"Reopen"</formula>
    </cfRule>
  </conditionalFormatting>
  <conditionalFormatting sqref="K94:M94">
    <cfRule type="cellIs" dxfId="7839" priority="214" operator="equal">
      <formula>"P"</formula>
    </cfRule>
  </conditionalFormatting>
  <conditionalFormatting sqref="K94:M94">
    <cfRule type="cellIs" dxfId="7838" priority="215" operator="equal">
      <formula>"F"</formula>
    </cfRule>
  </conditionalFormatting>
  <conditionalFormatting sqref="K94:M94">
    <cfRule type="cellIs" dxfId="7837" priority="216" operator="equal">
      <formula>"PE"</formula>
    </cfRule>
  </conditionalFormatting>
  <conditionalFormatting sqref="K94:M94">
    <cfRule type="cellIs" dxfId="7836" priority="217" operator="equal">
      <formula>"Reopen"</formula>
    </cfRule>
  </conditionalFormatting>
  <conditionalFormatting sqref="N106 Q107:Q108 B106:J106 E104:G105 B107:D107">
    <cfRule type="cellIs" dxfId="7835" priority="206" operator="equal">
      <formula>"P"</formula>
    </cfRule>
  </conditionalFormatting>
  <conditionalFormatting sqref="N106 Q107:Q108 B106:J106 E104:G105 B107:D107">
    <cfRule type="cellIs" dxfId="7834" priority="207" operator="equal">
      <formula>"F"</formula>
    </cfRule>
  </conditionalFormatting>
  <conditionalFormatting sqref="N106 Q107:Q108 B106:J106 E104:G105 B107:D107">
    <cfRule type="cellIs" dxfId="7833" priority="208" operator="equal">
      <formula>"PE"</formula>
    </cfRule>
  </conditionalFormatting>
  <conditionalFormatting sqref="N106 Q107:Q108 B106:J106 E104:G105 A103:A108 B107:D107">
    <cfRule type="cellIs" dxfId="7832" priority="209" operator="equal">
      <formula>"Reopen"</formula>
    </cfRule>
  </conditionalFormatting>
  <conditionalFormatting sqref="O106:P106">
    <cfRule type="cellIs" dxfId="7831" priority="194" operator="equal">
      <formula>"P"</formula>
    </cfRule>
  </conditionalFormatting>
  <conditionalFormatting sqref="O106:P106">
    <cfRule type="cellIs" dxfId="7830" priority="195" operator="equal">
      <formula>"F"</formula>
    </cfRule>
  </conditionalFormatting>
  <conditionalFormatting sqref="O106:P106">
    <cfRule type="cellIs" dxfId="7829" priority="196" operator="equal">
      <formula>"PE"</formula>
    </cfRule>
  </conditionalFormatting>
  <conditionalFormatting sqref="O106:P106">
    <cfRule type="cellIs" dxfId="7828" priority="197" operator="equal">
      <formula>"Reopen"</formula>
    </cfRule>
  </conditionalFormatting>
  <conditionalFormatting sqref="K106:M106">
    <cfRule type="cellIs" dxfId="7827" priority="182" operator="equal">
      <formula>"P"</formula>
    </cfRule>
  </conditionalFormatting>
  <conditionalFormatting sqref="K106:M106">
    <cfRule type="cellIs" dxfId="7826" priority="183" operator="equal">
      <formula>"F"</formula>
    </cfRule>
  </conditionalFormatting>
  <conditionalFormatting sqref="K106:M106">
    <cfRule type="cellIs" dxfId="7825" priority="184" operator="equal">
      <formula>"PE"</formula>
    </cfRule>
  </conditionalFormatting>
  <conditionalFormatting sqref="K106:M106">
    <cfRule type="cellIs" dxfId="7824" priority="185" operator="equal">
      <formula>"Reopen"</formula>
    </cfRule>
  </conditionalFormatting>
  <conditionalFormatting sqref="N104:AA104 N106:AA106">
    <cfRule type="cellIs" dxfId="7823" priority="198" operator="equal">
      <formula>"P"</formula>
    </cfRule>
  </conditionalFormatting>
  <conditionalFormatting sqref="N104:AA104 N106:AA106">
    <cfRule type="cellIs" dxfId="7822" priority="199" operator="equal">
      <formula>"F"</formula>
    </cfRule>
  </conditionalFormatting>
  <conditionalFormatting sqref="N104:AA104 N106:AA106">
    <cfRule type="cellIs" dxfId="7821" priority="200" operator="equal">
      <formula>"PE"</formula>
    </cfRule>
  </conditionalFormatting>
  <conditionalFormatting sqref="N104:AA104 N106:AA106">
    <cfRule type="cellIs" dxfId="7820" priority="201" operator="equal">
      <formula>"Reopen"</formula>
    </cfRule>
  </conditionalFormatting>
  <conditionalFormatting sqref="K104:M104 K106:M106">
    <cfRule type="cellIs" dxfId="7819" priority="186" operator="equal">
      <formula>"P"</formula>
    </cfRule>
  </conditionalFormatting>
  <conditionalFormatting sqref="K104:M104 K106:M106">
    <cfRule type="cellIs" dxfId="7818" priority="187" operator="equal">
      <formula>"F"</formula>
    </cfRule>
  </conditionalFormatting>
  <conditionalFormatting sqref="K104:M104 K106:M106">
    <cfRule type="cellIs" dxfId="7817" priority="188" operator="equal">
      <formula>"PE"</formula>
    </cfRule>
  </conditionalFormatting>
  <conditionalFormatting sqref="K104:M104 K106:M106">
    <cfRule type="cellIs" dxfId="7816" priority="189" operator="equal">
      <formula>"Reopen"</formula>
    </cfRule>
  </conditionalFormatting>
  <conditionalFormatting sqref="H104:J104 B104:D104 B106:D106 H106:J106">
    <cfRule type="cellIs" dxfId="7815" priority="190" operator="equal">
      <formula>"P"</formula>
    </cfRule>
  </conditionalFormatting>
  <conditionalFormatting sqref="H104:J104 B104:D104 B106:D106 H106:J106">
    <cfRule type="cellIs" dxfId="7814" priority="191" operator="equal">
      <formula>"F"</formula>
    </cfRule>
  </conditionalFormatting>
  <conditionalFormatting sqref="H104:J104 B104:D104 B106:D106 H106:J106">
    <cfRule type="cellIs" dxfId="7813" priority="192" operator="equal">
      <formula>"PE"</formula>
    </cfRule>
  </conditionalFormatting>
  <conditionalFormatting sqref="H104:J104 B104:D104 B106:D106 H106:J106">
    <cfRule type="cellIs" dxfId="7812" priority="193" operator="equal">
      <formula>"Reopen"</formula>
    </cfRule>
  </conditionalFormatting>
  <conditionalFormatting sqref="B103:AA103">
    <cfRule type="cellIs" dxfId="7811" priority="202" operator="equal">
      <formula>"P"</formula>
    </cfRule>
  </conditionalFormatting>
  <conditionalFormatting sqref="B103:AA103">
    <cfRule type="cellIs" dxfId="7810" priority="203" operator="equal">
      <formula>"F"</formula>
    </cfRule>
  </conditionalFormatting>
  <conditionalFormatting sqref="B103:AA103">
    <cfRule type="cellIs" dxfId="7809" priority="204" operator="equal">
      <formula>"PE"</formula>
    </cfRule>
  </conditionalFormatting>
  <conditionalFormatting sqref="B103:AA103">
    <cfRule type="cellIs" dxfId="7808" priority="205" operator="equal">
      <formula>"Reopen"</formula>
    </cfRule>
  </conditionalFormatting>
  <conditionalFormatting sqref="N107:P107 R107:AA107">
    <cfRule type="cellIs" dxfId="7807" priority="174" operator="equal">
      <formula>"P"</formula>
    </cfRule>
  </conditionalFormatting>
  <conditionalFormatting sqref="N107:P107 R107:AA107">
    <cfRule type="cellIs" dxfId="7806" priority="175" operator="equal">
      <formula>"F"</formula>
    </cfRule>
  </conditionalFormatting>
  <conditionalFormatting sqref="N107:P107 R107:AA107">
    <cfRule type="cellIs" dxfId="7805" priority="176" operator="equal">
      <formula>"PE"</formula>
    </cfRule>
  </conditionalFormatting>
  <conditionalFormatting sqref="N107:P107 R107:AA107">
    <cfRule type="cellIs" dxfId="7804" priority="177" operator="equal">
      <formula>"Reopen"</formula>
    </cfRule>
  </conditionalFormatting>
  <conditionalFormatting sqref="H107:J107">
    <cfRule type="cellIs" dxfId="7803" priority="166" operator="equal">
      <formula>"P"</formula>
    </cfRule>
  </conditionalFormatting>
  <conditionalFormatting sqref="H107:J107">
    <cfRule type="cellIs" dxfId="7802" priority="167" operator="equal">
      <formula>"F"</formula>
    </cfRule>
  </conditionalFormatting>
  <conditionalFormatting sqref="H107:J107">
    <cfRule type="cellIs" dxfId="7801" priority="168" operator="equal">
      <formula>"PE"</formula>
    </cfRule>
  </conditionalFormatting>
  <conditionalFormatting sqref="H107:J107">
    <cfRule type="cellIs" dxfId="7800" priority="169" operator="equal">
      <formula>"Reopen"</formula>
    </cfRule>
  </conditionalFormatting>
  <conditionalFormatting sqref="N107:N108 B107:D108 H107:J108">
    <cfRule type="cellIs" dxfId="7799" priority="178" operator="equal">
      <formula>"P"</formula>
    </cfRule>
  </conditionalFormatting>
  <conditionalFormatting sqref="N107:N108 B107:D108 H107:J108">
    <cfRule type="cellIs" dxfId="7798" priority="179" operator="equal">
      <formula>"F"</formula>
    </cfRule>
  </conditionalFormatting>
  <conditionalFormatting sqref="N107:N108 B107:D108 H107:J108">
    <cfRule type="cellIs" dxfId="7797" priority="180" operator="equal">
      <formula>"PE"</formula>
    </cfRule>
  </conditionalFormatting>
  <conditionalFormatting sqref="N107:N108 B107:D108 H107:J108">
    <cfRule type="cellIs" dxfId="7796" priority="181" operator="equal">
      <formula>"Reopen"</formula>
    </cfRule>
  </conditionalFormatting>
  <conditionalFormatting sqref="O107:P108 R108:AA108">
    <cfRule type="cellIs" dxfId="7795" priority="170" operator="equal">
      <formula>"P"</formula>
    </cfRule>
  </conditionalFormatting>
  <conditionalFormatting sqref="O107:P108 R108:AA108">
    <cfRule type="cellIs" dxfId="7794" priority="171" operator="equal">
      <formula>"F"</formula>
    </cfRule>
  </conditionalFormatting>
  <conditionalFormatting sqref="O107:P108 R108:AA108">
    <cfRule type="cellIs" dxfId="7793" priority="172" operator="equal">
      <formula>"PE"</formula>
    </cfRule>
  </conditionalFormatting>
  <conditionalFormatting sqref="O107:P108 R108:AA108">
    <cfRule type="cellIs" dxfId="7792" priority="173" operator="equal">
      <formula>"Reopen"</formula>
    </cfRule>
  </conditionalFormatting>
  <conditionalFormatting sqref="E107:G107">
    <cfRule type="cellIs" dxfId="7791" priority="162" operator="equal">
      <formula>"P"</formula>
    </cfRule>
  </conditionalFormatting>
  <conditionalFormatting sqref="E107:G107">
    <cfRule type="cellIs" dxfId="7790" priority="163" operator="equal">
      <formula>"F"</formula>
    </cfRule>
  </conditionalFormatting>
  <conditionalFormatting sqref="E107:G107">
    <cfRule type="cellIs" dxfId="7789" priority="164" operator="equal">
      <formula>"PE"</formula>
    </cfRule>
  </conditionalFormatting>
  <conditionalFormatting sqref="E107:G107">
    <cfRule type="cellIs" dxfId="7788" priority="165" operator="equal">
      <formula>"Reopen"</formula>
    </cfRule>
  </conditionalFormatting>
  <conditionalFormatting sqref="E108:G108">
    <cfRule type="cellIs" dxfId="7787" priority="158" operator="equal">
      <formula>"P"</formula>
    </cfRule>
  </conditionalFormatting>
  <conditionalFormatting sqref="E108:G108">
    <cfRule type="cellIs" dxfId="7786" priority="159" operator="equal">
      <formula>"F"</formula>
    </cfRule>
  </conditionalFormatting>
  <conditionalFormatting sqref="E108:G108">
    <cfRule type="cellIs" dxfId="7785" priority="160" operator="equal">
      <formula>"PE"</formula>
    </cfRule>
  </conditionalFormatting>
  <conditionalFormatting sqref="E108:G108">
    <cfRule type="cellIs" dxfId="7784" priority="161" operator="equal">
      <formula>"Reopen"</formula>
    </cfRule>
  </conditionalFormatting>
  <conditionalFormatting sqref="K107:M107">
    <cfRule type="cellIs" dxfId="7783" priority="150" operator="equal">
      <formula>"P"</formula>
    </cfRule>
  </conditionalFormatting>
  <conditionalFormatting sqref="K107:M107">
    <cfRule type="cellIs" dxfId="7782" priority="151" operator="equal">
      <formula>"F"</formula>
    </cfRule>
  </conditionalFormatting>
  <conditionalFormatting sqref="K107:M107">
    <cfRule type="cellIs" dxfId="7781" priority="152" operator="equal">
      <formula>"PE"</formula>
    </cfRule>
  </conditionalFormatting>
  <conditionalFormatting sqref="K107:M107">
    <cfRule type="cellIs" dxfId="7780" priority="153" operator="equal">
      <formula>"Reopen"</formula>
    </cfRule>
  </conditionalFormatting>
  <conditionalFormatting sqref="K107:M107">
    <cfRule type="cellIs" dxfId="7779" priority="154" operator="equal">
      <formula>"P"</formula>
    </cfRule>
  </conditionalFormatting>
  <conditionalFormatting sqref="K107:M107">
    <cfRule type="cellIs" dxfId="7778" priority="155" operator="equal">
      <formula>"F"</formula>
    </cfRule>
  </conditionalFormatting>
  <conditionalFormatting sqref="K107:M107">
    <cfRule type="cellIs" dxfId="7777" priority="156" operator="equal">
      <formula>"PE"</formula>
    </cfRule>
  </conditionalFormatting>
  <conditionalFormatting sqref="K107:M107">
    <cfRule type="cellIs" dxfId="7776" priority="157" operator="equal">
      <formula>"Reopen"</formula>
    </cfRule>
  </conditionalFormatting>
  <conditionalFormatting sqref="N105 B105:D105 H105:J105">
    <cfRule type="cellIs" dxfId="7775" priority="146" operator="equal">
      <formula>"P"</formula>
    </cfRule>
  </conditionalFormatting>
  <conditionalFormatting sqref="N105 B105:D105 H105:J105">
    <cfRule type="cellIs" dxfId="7774" priority="147" operator="equal">
      <formula>"F"</formula>
    </cfRule>
  </conditionalFormatting>
  <conditionalFormatting sqref="N105 B105:D105 H105:J105">
    <cfRule type="cellIs" dxfId="7773" priority="148" operator="equal">
      <formula>"PE"</formula>
    </cfRule>
  </conditionalFormatting>
  <conditionalFormatting sqref="N105 B105:D105 H105:J105">
    <cfRule type="cellIs" dxfId="7772" priority="149" operator="equal">
      <formula>"Reopen"</formula>
    </cfRule>
  </conditionalFormatting>
  <conditionalFormatting sqref="K105:M105">
    <cfRule type="cellIs" dxfId="7771" priority="130" operator="equal">
      <formula>"P"</formula>
    </cfRule>
  </conditionalFormatting>
  <conditionalFormatting sqref="K105:M105">
    <cfRule type="cellIs" dxfId="7770" priority="131" operator="equal">
      <formula>"F"</formula>
    </cfRule>
  </conditionalFormatting>
  <conditionalFormatting sqref="K105:M105">
    <cfRule type="cellIs" dxfId="7769" priority="132" operator="equal">
      <formula>"PE"</formula>
    </cfRule>
  </conditionalFormatting>
  <conditionalFormatting sqref="K105:M105">
    <cfRule type="cellIs" dxfId="7768" priority="133" operator="equal">
      <formula>"Reopen"</formula>
    </cfRule>
  </conditionalFormatting>
  <conditionalFormatting sqref="O105:P105">
    <cfRule type="cellIs" dxfId="7767" priority="138" operator="equal">
      <formula>"P"</formula>
    </cfRule>
  </conditionalFormatting>
  <conditionalFormatting sqref="O105:P105">
    <cfRule type="cellIs" dxfId="7766" priority="139" operator="equal">
      <formula>"F"</formula>
    </cfRule>
  </conditionalFormatting>
  <conditionalFormatting sqref="O105:P105">
    <cfRule type="cellIs" dxfId="7765" priority="140" operator="equal">
      <formula>"PE"</formula>
    </cfRule>
  </conditionalFormatting>
  <conditionalFormatting sqref="O105:P105">
    <cfRule type="cellIs" dxfId="7764" priority="141" operator="equal">
      <formula>"Reopen"</formula>
    </cfRule>
  </conditionalFormatting>
  <conditionalFormatting sqref="N105:AA105">
    <cfRule type="cellIs" dxfId="7763" priority="142" operator="equal">
      <formula>"P"</formula>
    </cfRule>
  </conditionalFormatting>
  <conditionalFormatting sqref="N105:AA105">
    <cfRule type="cellIs" dxfId="7762" priority="143" operator="equal">
      <formula>"F"</formula>
    </cfRule>
  </conditionalFormatting>
  <conditionalFormatting sqref="N105:AA105">
    <cfRule type="cellIs" dxfId="7761" priority="144" operator="equal">
      <formula>"PE"</formula>
    </cfRule>
  </conditionalFormatting>
  <conditionalFormatting sqref="N105:AA105">
    <cfRule type="cellIs" dxfId="7760" priority="145" operator="equal">
      <formula>"Reopen"</formula>
    </cfRule>
  </conditionalFormatting>
  <conditionalFormatting sqref="B105:D105 H105:J105">
    <cfRule type="cellIs" dxfId="7759" priority="134" operator="equal">
      <formula>"P"</formula>
    </cfRule>
  </conditionalFormatting>
  <conditionalFormatting sqref="B105:D105 H105:J105">
    <cfRule type="cellIs" dxfId="7758" priority="135" operator="equal">
      <formula>"F"</formula>
    </cfRule>
  </conditionalFormatting>
  <conditionalFormatting sqref="B105:D105 H105:J105">
    <cfRule type="cellIs" dxfId="7757" priority="136" operator="equal">
      <formula>"PE"</formula>
    </cfRule>
  </conditionalFormatting>
  <conditionalFormatting sqref="B105:D105 H105:J105">
    <cfRule type="cellIs" dxfId="7756" priority="137" operator="equal">
      <formula>"Reopen"</formula>
    </cfRule>
  </conditionalFormatting>
  <conditionalFormatting sqref="K108:M108">
    <cfRule type="cellIs" dxfId="7755" priority="122" operator="equal">
      <formula>"P"</formula>
    </cfRule>
  </conditionalFormatting>
  <conditionalFormatting sqref="K108:M108">
    <cfRule type="cellIs" dxfId="7754" priority="123" operator="equal">
      <formula>"F"</formula>
    </cfRule>
  </conditionalFormatting>
  <conditionalFormatting sqref="K108:M108">
    <cfRule type="cellIs" dxfId="7753" priority="124" operator="equal">
      <formula>"PE"</formula>
    </cfRule>
  </conditionalFormatting>
  <conditionalFormatting sqref="K108:M108">
    <cfRule type="cellIs" dxfId="7752" priority="125" operator="equal">
      <formula>"Reopen"</formula>
    </cfRule>
  </conditionalFormatting>
  <conditionalFormatting sqref="K108:M108">
    <cfRule type="cellIs" dxfId="7751" priority="126" operator="equal">
      <formula>"P"</formula>
    </cfRule>
  </conditionalFormatting>
  <conditionalFormatting sqref="K108:M108">
    <cfRule type="cellIs" dxfId="7750" priority="127" operator="equal">
      <formula>"F"</formula>
    </cfRule>
  </conditionalFormatting>
  <conditionalFormatting sqref="K108:M108">
    <cfRule type="cellIs" dxfId="7749" priority="128" operator="equal">
      <formula>"PE"</formula>
    </cfRule>
  </conditionalFormatting>
  <conditionalFormatting sqref="K108:M108">
    <cfRule type="cellIs" dxfId="7748" priority="129" operator="equal">
      <formula>"Reopen"</formula>
    </cfRule>
  </conditionalFormatting>
  <conditionalFormatting sqref="N111 Q112 B111:J111 B112:D112 E110:G110">
    <cfRule type="cellIs" dxfId="7747" priority="118" operator="equal">
      <formula>"P"</formula>
    </cfRule>
  </conditionalFormatting>
  <conditionalFormatting sqref="N111 Q112 B111:J111 B112:D112 E110:G110">
    <cfRule type="cellIs" dxfId="7746" priority="119" operator="equal">
      <formula>"F"</formula>
    </cfRule>
  </conditionalFormatting>
  <conditionalFormatting sqref="N111 Q112 B111:J111 B112:D112 E110:G110">
    <cfRule type="cellIs" dxfId="7745" priority="120" operator="equal">
      <formula>"PE"</formula>
    </cfRule>
  </conditionalFormatting>
  <conditionalFormatting sqref="N111 Q112 B111:J111 B112:D112 E110:G110 A109:A112">
    <cfRule type="cellIs" dxfId="7744" priority="121" operator="equal">
      <formula>"Reopen"</formula>
    </cfRule>
  </conditionalFormatting>
  <conditionalFormatting sqref="O111:P111">
    <cfRule type="cellIs" dxfId="7743" priority="106" operator="equal">
      <formula>"P"</formula>
    </cfRule>
  </conditionalFormatting>
  <conditionalFormatting sqref="O111:P111">
    <cfRule type="cellIs" dxfId="7742" priority="107" operator="equal">
      <formula>"F"</formula>
    </cfRule>
  </conditionalFormatting>
  <conditionalFormatting sqref="O111:P111">
    <cfRule type="cellIs" dxfId="7741" priority="108" operator="equal">
      <formula>"PE"</formula>
    </cfRule>
  </conditionalFormatting>
  <conditionalFormatting sqref="O111:P111">
    <cfRule type="cellIs" dxfId="7740" priority="109" operator="equal">
      <formula>"Reopen"</formula>
    </cfRule>
  </conditionalFormatting>
  <conditionalFormatting sqref="K111:M111">
    <cfRule type="cellIs" dxfId="7739" priority="94" operator="equal">
      <formula>"P"</formula>
    </cfRule>
  </conditionalFormatting>
  <conditionalFormatting sqref="K111:M111">
    <cfRule type="cellIs" dxfId="7738" priority="95" operator="equal">
      <formula>"F"</formula>
    </cfRule>
  </conditionalFormatting>
  <conditionalFormatting sqref="K111:M111">
    <cfRule type="cellIs" dxfId="7737" priority="96" operator="equal">
      <formula>"PE"</formula>
    </cfRule>
  </conditionalFormatting>
  <conditionalFormatting sqref="K111:M111">
    <cfRule type="cellIs" dxfId="7736" priority="97" operator="equal">
      <formula>"Reopen"</formula>
    </cfRule>
  </conditionalFormatting>
  <conditionalFormatting sqref="N110:AA111">
    <cfRule type="cellIs" dxfId="7735" priority="110" operator="equal">
      <formula>"P"</formula>
    </cfRule>
  </conditionalFormatting>
  <conditionalFormatting sqref="N110:AA111">
    <cfRule type="cellIs" dxfId="7734" priority="111" operator="equal">
      <formula>"F"</formula>
    </cfRule>
  </conditionalFormatting>
  <conditionalFormatting sqref="N110:AA111">
    <cfRule type="cellIs" dxfId="7733" priority="112" operator="equal">
      <formula>"PE"</formula>
    </cfRule>
  </conditionalFormatting>
  <conditionalFormatting sqref="N110:AA111">
    <cfRule type="cellIs" dxfId="7732" priority="113" operator="equal">
      <formula>"Reopen"</formula>
    </cfRule>
  </conditionalFormatting>
  <conditionalFormatting sqref="K110:M111">
    <cfRule type="cellIs" dxfId="7731" priority="98" operator="equal">
      <formula>"P"</formula>
    </cfRule>
  </conditionalFormatting>
  <conditionalFormatting sqref="K110:M111">
    <cfRule type="cellIs" dxfId="7730" priority="99" operator="equal">
      <formula>"F"</formula>
    </cfRule>
  </conditionalFormatting>
  <conditionalFormatting sqref="K110:M111">
    <cfRule type="cellIs" dxfId="7729" priority="100" operator="equal">
      <formula>"PE"</formula>
    </cfRule>
  </conditionalFormatting>
  <conditionalFormatting sqref="K110:M111">
    <cfRule type="cellIs" dxfId="7728" priority="101" operator="equal">
      <formula>"Reopen"</formula>
    </cfRule>
  </conditionalFormatting>
  <conditionalFormatting sqref="B110:D111 H110:J111">
    <cfRule type="cellIs" dxfId="7727" priority="102" operator="equal">
      <formula>"P"</formula>
    </cfRule>
  </conditionalFormatting>
  <conditionalFormatting sqref="B110:D111 H110:J111">
    <cfRule type="cellIs" dxfId="7726" priority="103" operator="equal">
      <formula>"F"</formula>
    </cfRule>
  </conditionalFormatting>
  <conditionalFormatting sqref="B110:D111 H110:J111">
    <cfRule type="cellIs" dxfId="7725" priority="104" operator="equal">
      <formula>"PE"</formula>
    </cfRule>
  </conditionalFormatting>
  <conditionalFormatting sqref="B110:D111 H110:J111">
    <cfRule type="cellIs" dxfId="7724" priority="105" operator="equal">
      <formula>"Reopen"</formula>
    </cfRule>
  </conditionalFormatting>
  <conditionalFormatting sqref="B109:AA109">
    <cfRule type="cellIs" dxfId="7723" priority="114" operator="equal">
      <formula>"P"</formula>
    </cfRule>
  </conditionalFormatting>
  <conditionalFormatting sqref="B109:AA109">
    <cfRule type="cellIs" dxfId="7722" priority="115" operator="equal">
      <formula>"F"</formula>
    </cfRule>
  </conditionalFormatting>
  <conditionalFormatting sqref="B109:AA109">
    <cfRule type="cellIs" dxfId="7721" priority="116" operator="equal">
      <formula>"PE"</formula>
    </cfRule>
  </conditionalFormatting>
  <conditionalFormatting sqref="B109:AA109">
    <cfRule type="cellIs" dxfId="7720" priority="117" operator="equal">
      <formula>"Reopen"</formula>
    </cfRule>
  </conditionalFormatting>
  <conditionalFormatting sqref="N112:P112 R112:AA112">
    <cfRule type="cellIs" dxfId="7719" priority="86" operator="equal">
      <formula>"P"</formula>
    </cfRule>
  </conditionalFormatting>
  <conditionalFormatting sqref="N112:P112 R112:AA112">
    <cfRule type="cellIs" dxfId="7718" priority="87" operator="equal">
      <formula>"F"</formula>
    </cfRule>
  </conditionalFormatting>
  <conditionalFormatting sqref="N112:P112 R112:AA112">
    <cfRule type="cellIs" dxfId="7717" priority="88" operator="equal">
      <formula>"PE"</formula>
    </cfRule>
  </conditionalFormatting>
  <conditionalFormatting sqref="N112:P112 R112:AA112">
    <cfRule type="cellIs" dxfId="7716" priority="89" operator="equal">
      <formula>"Reopen"</formula>
    </cfRule>
  </conditionalFormatting>
  <conditionalFormatting sqref="H112:J112">
    <cfRule type="cellIs" dxfId="7715" priority="78" operator="equal">
      <formula>"P"</formula>
    </cfRule>
  </conditionalFormatting>
  <conditionalFormatting sqref="H112:J112">
    <cfRule type="cellIs" dxfId="7714" priority="79" operator="equal">
      <formula>"F"</formula>
    </cfRule>
  </conditionalFormatting>
  <conditionalFormatting sqref="H112:J112">
    <cfRule type="cellIs" dxfId="7713" priority="80" operator="equal">
      <formula>"PE"</formula>
    </cfRule>
  </conditionalFormatting>
  <conditionalFormatting sqref="H112:J112">
    <cfRule type="cellIs" dxfId="7712" priority="81" operator="equal">
      <formula>"Reopen"</formula>
    </cfRule>
  </conditionalFormatting>
  <conditionalFormatting sqref="N112 B112:D112 H112:J112">
    <cfRule type="cellIs" dxfId="7711" priority="90" operator="equal">
      <formula>"P"</formula>
    </cfRule>
  </conditionalFormatting>
  <conditionalFormatting sqref="N112 B112:D112 H112:J112">
    <cfRule type="cellIs" dxfId="7710" priority="91" operator="equal">
      <formula>"F"</formula>
    </cfRule>
  </conditionalFormatting>
  <conditionalFormatting sqref="N112 B112:D112 H112:J112">
    <cfRule type="cellIs" dxfId="7709" priority="92" operator="equal">
      <formula>"PE"</formula>
    </cfRule>
  </conditionalFormatting>
  <conditionalFormatting sqref="N112 B112:D112 H112:J112">
    <cfRule type="cellIs" dxfId="7708" priority="93" operator="equal">
      <formula>"Reopen"</formula>
    </cfRule>
  </conditionalFormatting>
  <conditionalFormatting sqref="O112:P112">
    <cfRule type="cellIs" dxfId="7707" priority="82" operator="equal">
      <formula>"P"</formula>
    </cfRule>
  </conditionalFormatting>
  <conditionalFormatting sqref="O112:P112">
    <cfRule type="cellIs" dxfId="7706" priority="83" operator="equal">
      <formula>"F"</formula>
    </cfRule>
  </conditionalFormatting>
  <conditionalFormatting sqref="O112:P112">
    <cfRule type="cellIs" dxfId="7705" priority="84" operator="equal">
      <formula>"PE"</formula>
    </cfRule>
  </conditionalFormatting>
  <conditionalFormatting sqref="O112:P112">
    <cfRule type="cellIs" dxfId="7704" priority="85" operator="equal">
      <formula>"Reopen"</formula>
    </cfRule>
  </conditionalFormatting>
  <conditionalFormatting sqref="E112:G112">
    <cfRule type="cellIs" dxfId="7703" priority="74" operator="equal">
      <formula>"P"</formula>
    </cfRule>
  </conditionalFormatting>
  <conditionalFormatting sqref="E112:G112">
    <cfRule type="cellIs" dxfId="7702" priority="75" operator="equal">
      <formula>"F"</formula>
    </cfRule>
  </conditionalFormatting>
  <conditionalFormatting sqref="E112:G112">
    <cfRule type="cellIs" dxfId="7701" priority="76" operator="equal">
      <formula>"PE"</formula>
    </cfRule>
  </conditionalFormatting>
  <conditionalFormatting sqref="E112:G112">
    <cfRule type="cellIs" dxfId="7700" priority="77" operator="equal">
      <formula>"Reopen"</formula>
    </cfRule>
  </conditionalFormatting>
  <conditionalFormatting sqref="K112:M112">
    <cfRule type="cellIs" dxfId="7699" priority="66" operator="equal">
      <formula>"P"</formula>
    </cfRule>
  </conditionalFormatting>
  <conditionalFormatting sqref="K112:M112">
    <cfRule type="cellIs" dxfId="7698" priority="67" operator="equal">
      <formula>"F"</formula>
    </cfRule>
  </conditionalFormatting>
  <conditionalFormatting sqref="K112:M112">
    <cfRule type="cellIs" dxfId="7697" priority="68" operator="equal">
      <formula>"PE"</formula>
    </cfRule>
  </conditionalFormatting>
  <conditionalFormatting sqref="K112:M112">
    <cfRule type="cellIs" dxfId="7696" priority="69" operator="equal">
      <formula>"Reopen"</formula>
    </cfRule>
  </conditionalFormatting>
  <conditionalFormatting sqref="K112:M112">
    <cfRule type="cellIs" dxfId="7695" priority="70" operator="equal">
      <formula>"P"</formula>
    </cfRule>
  </conditionalFormatting>
  <conditionalFormatting sqref="K112:M112">
    <cfRule type="cellIs" dxfId="7694" priority="71" operator="equal">
      <formula>"F"</formula>
    </cfRule>
  </conditionalFormatting>
  <conditionalFormatting sqref="K112:M112">
    <cfRule type="cellIs" dxfId="7693" priority="72" operator="equal">
      <formula>"PE"</formula>
    </cfRule>
  </conditionalFormatting>
  <conditionalFormatting sqref="K112:M112">
    <cfRule type="cellIs" dxfId="7692" priority="73" operator="equal">
      <formula>"Reopen"</formula>
    </cfRule>
  </conditionalFormatting>
  <conditionalFormatting sqref="E117:G117">
    <cfRule type="cellIs" dxfId="7691" priority="62" operator="equal">
      <formula>"P"</formula>
    </cfRule>
  </conditionalFormatting>
  <conditionalFormatting sqref="E117:G117">
    <cfRule type="cellIs" dxfId="7690" priority="63" operator="equal">
      <formula>"F"</formula>
    </cfRule>
  </conditionalFormatting>
  <conditionalFormatting sqref="E117:G117">
    <cfRule type="cellIs" dxfId="7689" priority="64" operator="equal">
      <formula>"PE"</formula>
    </cfRule>
  </conditionalFormatting>
  <conditionalFormatting sqref="E117:G117">
    <cfRule type="cellIs" dxfId="7688" priority="65" operator="equal">
      <formula>"Reopen"</formula>
    </cfRule>
  </conditionalFormatting>
  <conditionalFormatting sqref="Q117">
    <cfRule type="cellIs" dxfId="7687" priority="58" operator="equal">
      <formula>"P"</formula>
    </cfRule>
  </conditionalFormatting>
  <conditionalFormatting sqref="Q117">
    <cfRule type="cellIs" dxfId="7686" priority="59" operator="equal">
      <formula>"F"</formula>
    </cfRule>
  </conditionalFormatting>
  <conditionalFormatting sqref="Q117">
    <cfRule type="cellIs" dxfId="7685" priority="60" operator="equal">
      <formula>"PE"</formula>
    </cfRule>
  </conditionalFormatting>
  <conditionalFormatting sqref="Q117">
    <cfRule type="cellIs" dxfId="7684" priority="61" operator="equal">
      <formula>"Reopen"</formula>
    </cfRule>
  </conditionalFormatting>
  <conditionalFormatting sqref="B117:D117 N117">
    <cfRule type="cellIs" dxfId="7683" priority="54" operator="equal">
      <formula>"P"</formula>
    </cfRule>
  </conditionalFormatting>
  <conditionalFormatting sqref="B117:D117 N117">
    <cfRule type="cellIs" dxfId="7682" priority="55" operator="equal">
      <formula>"F"</formula>
    </cfRule>
  </conditionalFormatting>
  <conditionalFormatting sqref="B117:D117 N117">
    <cfRule type="cellIs" dxfId="7681" priority="56" operator="equal">
      <formula>"PE"</formula>
    </cfRule>
  </conditionalFormatting>
  <conditionalFormatting sqref="B117:D117 N117">
    <cfRule type="cellIs" dxfId="7680" priority="57" operator="equal">
      <formula>"Reopen"</formula>
    </cfRule>
  </conditionalFormatting>
  <conditionalFormatting sqref="R117:AA117 O117:P117">
    <cfRule type="cellIs" dxfId="7679" priority="50" operator="equal">
      <formula>"P"</formula>
    </cfRule>
  </conditionalFormatting>
  <conditionalFormatting sqref="R117:AA117 O117:P117">
    <cfRule type="cellIs" dxfId="7678" priority="51" operator="equal">
      <formula>"F"</formula>
    </cfRule>
  </conditionalFormatting>
  <conditionalFormatting sqref="R117:AA117 O117:P117">
    <cfRule type="cellIs" dxfId="7677" priority="52" operator="equal">
      <formula>"PE"</formula>
    </cfRule>
  </conditionalFormatting>
  <conditionalFormatting sqref="R117:AA117 O117:P117">
    <cfRule type="cellIs" dxfId="7676" priority="53" operator="equal">
      <formula>"Reopen"</formula>
    </cfRule>
  </conditionalFormatting>
  <conditionalFormatting sqref="K117:M117">
    <cfRule type="cellIs" dxfId="7675" priority="42" operator="equal">
      <formula>"P"</formula>
    </cfRule>
  </conditionalFormatting>
  <conditionalFormatting sqref="K117:M117">
    <cfRule type="cellIs" dxfId="7674" priority="43" operator="equal">
      <formula>"F"</formula>
    </cfRule>
  </conditionalFormatting>
  <conditionalFormatting sqref="K117:M117">
    <cfRule type="cellIs" dxfId="7673" priority="44" operator="equal">
      <formula>"PE"</formula>
    </cfRule>
  </conditionalFormatting>
  <conditionalFormatting sqref="K117:M117">
    <cfRule type="cellIs" dxfId="7672" priority="45" operator="equal">
      <formula>"Reopen"</formula>
    </cfRule>
  </conditionalFormatting>
  <conditionalFormatting sqref="K117:M117">
    <cfRule type="cellIs" dxfId="7671" priority="46" operator="equal">
      <formula>"P"</formula>
    </cfRule>
  </conditionalFormatting>
  <conditionalFormatting sqref="K117:M117">
    <cfRule type="cellIs" dxfId="7670" priority="47" operator="equal">
      <formula>"F"</formula>
    </cfRule>
  </conditionalFormatting>
  <conditionalFormatting sqref="K117:M117">
    <cfRule type="cellIs" dxfId="7669" priority="48" operator="equal">
      <formula>"PE"</formula>
    </cfRule>
  </conditionalFormatting>
  <conditionalFormatting sqref="K117:M117">
    <cfRule type="cellIs" dxfId="7668" priority="49" operator="equal">
      <formula>"Reopen"</formula>
    </cfRule>
  </conditionalFormatting>
  <conditionalFormatting sqref="H117:J117">
    <cfRule type="cellIs" dxfId="7667" priority="34" operator="equal">
      <formula>"P"</formula>
    </cfRule>
  </conditionalFormatting>
  <conditionalFormatting sqref="H117:J117">
    <cfRule type="cellIs" dxfId="7666" priority="35" operator="equal">
      <formula>"F"</formula>
    </cfRule>
  </conditionalFormatting>
  <conditionalFormatting sqref="H117:J117">
    <cfRule type="cellIs" dxfId="7665" priority="36" operator="equal">
      <formula>"PE"</formula>
    </cfRule>
  </conditionalFormatting>
  <conditionalFormatting sqref="H117:J117">
    <cfRule type="cellIs" dxfId="7664" priority="37" operator="equal">
      <formula>"Reopen"</formula>
    </cfRule>
  </conditionalFormatting>
  <conditionalFormatting sqref="H117:J117">
    <cfRule type="cellIs" dxfId="7663" priority="38" operator="equal">
      <formula>"P"</formula>
    </cfRule>
  </conditionalFormatting>
  <conditionalFormatting sqref="H117:J117">
    <cfRule type="cellIs" dxfId="7662" priority="39" operator="equal">
      <formula>"F"</formula>
    </cfRule>
  </conditionalFormatting>
  <conditionalFormatting sqref="H117:J117">
    <cfRule type="cellIs" dxfId="7661" priority="40" operator="equal">
      <formula>"PE"</formula>
    </cfRule>
  </conditionalFormatting>
  <conditionalFormatting sqref="H117:J117">
    <cfRule type="cellIs" dxfId="7660" priority="41" operator="equal">
      <formula>"Reopen"</formula>
    </cfRule>
  </conditionalFormatting>
  <conditionalFormatting sqref="K72:M72">
    <cfRule type="cellIs" dxfId="7659" priority="26" operator="equal">
      <formula>"P"</formula>
    </cfRule>
  </conditionalFormatting>
  <conditionalFormatting sqref="K72:M72">
    <cfRule type="cellIs" dxfId="7658" priority="27" operator="equal">
      <formula>"F"</formula>
    </cfRule>
  </conditionalFormatting>
  <conditionalFormatting sqref="K72:M72">
    <cfRule type="cellIs" dxfId="7657" priority="28" operator="equal">
      <formula>"PE"</formula>
    </cfRule>
  </conditionalFormatting>
  <conditionalFormatting sqref="K72:M72">
    <cfRule type="cellIs" dxfId="7656" priority="29" operator="equal">
      <formula>"Reopen"</formula>
    </cfRule>
  </conditionalFormatting>
  <conditionalFormatting sqref="K72:M72">
    <cfRule type="cellIs" dxfId="7655" priority="30" operator="equal">
      <formula>"P"</formula>
    </cfRule>
  </conditionalFormatting>
  <conditionalFormatting sqref="K72:M72">
    <cfRule type="cellIs" dxfId="7654" priority="31" operator="equal">
      <formula>"F"</formula>
    </cfRule>
  </conditionalFormatting>
  <conditionalFormatting sqref="K72:M72">
    <cfRule type="cellIs" dxfId="7653" priority="32" operator="equal">
      <formula>"PE"</formula>
    </cfRule>
  </conditionalFormatting>
  <conditionalFormatting sqref="K72:M72">
    <cfRule type="cellIs" dxfId="7652" priority="33" operator="equal">
      <formula>"Reopen"</formula>
    </cfRule>
  </conditionalFormatting>
  <conditionalFormatting sqref="A26">
    <cfRule type="cellIs" dxfId="7651" priority="21" operator="equal">
      <formula>"Reopen"</formula>
    </cfRule>
  </conditionalFormatting>
  <conditionalFormatting sqref="B26:D26">
    <cfRule type="cellIs" dxfId="7650" priority="17" operator="equal">
      <formula>"P"</formula>
    </cfRule>
  </conditionalFormatting>
  <conditionalFormatting sqref="B26:D26">
    <cfRule type="cellIs" dxfId="7649" priority="18" operator="equal">
      <formula>"F"</formula>
    </cfRule>
  </conditionalFormatting>
  <conditionalFormatting sqref="B26:D26">
    <cfRule type="cellIs" dxfId="7648" priority="19" operator="equal">
      <formula>"PE"</formula>
    </cfRule>
  </conditionalFormatting>
  <conditionalFormatting sqref="B26:D26">
    <cfRule type="cellIs" dxfId="7647" priority="20" operator="equal">
      <formula>"Reopen"</formula>
    </cfRule>
  </conditionalFormatting>
  <conditionalFormatting sqref="H26:J26">
    <cfRule type="cellIs" dxfId="7646" priority="13" operator="equal">
      <formula>"P"</formula>
    </cfRule>
  </conditionalFormatting>
  <conditionalFormatting sqref="H26:J26">
    <cfRule type="cellIs" dxfId="7645" priority="14" operator="equal">
      <formula>"F"</formula>
    </cfRule>
  </conditionalFormatting>
  <conditionalFormatting sqref="H26:J26">
    <cfRule type="cellIs" dxfId="7644" priority="15" operator="equal">
      <formula>"PE"</formula>
    </cfRule>
  </conditionalFormatting>
  <conditionalFormatting sqref="H26:J26">
    <cfRule type="cellIs" dxfId="7643" priority="16" operator="equal">
      <formula>"Reopen"</formula>
    </cfRule>
  </conditionalFormatting>
  <conditionalFormatting sqref="N26">
    <cfRule type="cellIs" dxfId="7642" priority="9" operator="equal">
      <formula>"P"</formula>
    </cfRule>
  </conditionalFormatting>
  <conditionalFormatting sqref="N26">
    <cfRule type="cellIs" dxfId="7641" priority="10" operator="equal">
      <formula>"F"</formula>
    </cfRule>
  </conditionalFormatting>
  <conditionalFormatting sqref="N26">
    <cfRule type="cellIs" dxfId="7640" priority="11" operator="equal">
      <formula>"PE"</formula>
    </cfRule>
  </conditionalFormatting>
  <conditionalFormatting sqref="N26">
    <cfRule type="cellIs" dxfId="7639" priority="12" operator="equal">
      <formula>"Reopen"</formula>
    </cfRule>
  </conditionalFormatting>
  <conditionalFormatting sqref="O26:Q26">
    <cfRule type="cellIs" dxfId="7638" priority="5" operator="equal">
      <formula>"P"</formula>
    </cfRule>
  </conditionalFormatting>
  <conditionalFormatting sqref="O26:Q26">
    <cfRule type="cellIs" dxfId="7637" priority="6" operator="equal">
      <formula>"F"</formula>
    </cfRule>
  </conditionalFormatting>
  <conditionalFormatting sqref="O26:Q26">
    <cfRule type="cellIs" dxfId="7636" priority="7" operator="equal">
      <formula>"PE"</formula>
    </cfRule>
  </conditionalFormatting>
  <conditionalFormatting sqref="O26:Q26">
    <cfRule type="cellIs" dxfId="7635" priority="8" operator="equal">
      <formula>"Reopen"</formula>
    </cfRule>
  </conditionalFormatting>
  <conditionalFormatting sqref="K26:M26">
    <cfRule type="cellIs" dxfId="7634" priority="1" operator="equal">
      <formula>"P"</formula>
    </cfRule>
  </conditionalFormatting>
  <conditionalFormatting sqref="K26:M26">
    <cfRule type="cellIs" dxfId="7633" priority="2" operator="equal">
      <formula>"F"</formula>
    </cfRule>
  </conditionalFormatting>
  <conditionalFormatting sqref="K26:M26">
    <cfRule type="cellIs" dxfId="7632" priority="3" operator="equal">
      <formula>"PE"</formula>
    </cfRule>
  </conditionalFormatting>
  <conditionalFormatting sqref="K26:M26">
    <cfRule type="cellIs" dxfId="7631" priority="4" operator="equal">
      <formula>"Reopen"</formula>
    </cfRule>
  </conditionalFormatting>
  <dataValidations count="1">
    <dataValidation type="list" allowBlank="1" sqref="N121:P125 N29:P33 N65:P67 N114:P117 N37:P41 N43:P49 N51:P57 N69:P72 N59:P63 N76:P80 N110:P112 N82:P86 N88:P94 N96:P102 N104:P108 N23:P26" xr:uid="{66D0EAF0-3491-4273-9650-F014B4C37D83}">
      <formula1>"P,F,Reopen,PE"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EDE2-9230-4BBF-A837-1A10E357A904}">
  <sheetPr>
    <outlinePr summaryBelow="0" summaryRight="0"/>
  </sheetPr>
  <dimension ref="A1:AA122"/>
  <sheetViews>
    <sheetView showGridLines="0" workbookViewId="0">
      <selection activeCell="J124" sqref="J124"/>
    </sheetView>
  </sheetViews>
  <sheetFormatPr defaultColWidth="14.42578125" defaultRowHeight="15.75" customHeight="1"/>
  <cols>
    <col min="1" max="13" width="14.42578125" style="58"/>
    <col min="14" max="14" width="11.85546875" style="58" customWidth="1"/>
    <col min="15" max="15" width="13.140625" style="58" customWidth="1"/>
    <col min="16" max="16" width="13.42578125" style="58" customWidth="1"/>
    <col min="17" max="16384" width="14.42578125" style="58"/>
  </cols>
  <sheetData>
    <row r="1" spans="1:27" ht="12.75">
      <c r="A1" s="62"/>
      <c r="B1" s="62"/>
      <c r="C1" s="62"/>
      <c r="D1" s="62"/>
      <c r="E1" s="62"/>
      <c r="F1" s="62"/>
      <c r="G1" s="124" t="s">
        <v>0</v>
      </c>
      <c r="H1" s="83"/>
      <c r="I1" s="83"/>
      <c r="J1" s="83"/>
      <c r="K1" s="83"/>
      <c r="L1" s="62"/>
      <c r="M1" s="62"/>
      <c r="N1" s="62"/>
      <c r="O1" s="62"/>
      <c r="P1" s="62"/>
      <c r="Q1" s="62"/>
      <c r="R1" s="62"/>
      <c r="S1" s="62"/>
      <c r="T1" s="62"/>
      <c r="U1" s="62"/>
      <c r="V1" s="62"/>
      <c r="W1" s="62"/>
      <c r="X1" s="62"/>
      <c r="Y1" s="62"/>
      <c r="Z1" s="62"/>
      <c r="AA1" s="62"/>
    </row>
    <row r="2" spans="1:27" ht="12.75">
      <c r="A2" s="62"/>
      <c r="B2" s="62"/>
      <c r="C2" s="62"/>
      <c r="D2" s="62"/>
      <c r="E2" s="62"/>
      <c r="F2" s="62"/>
      <c r="G2" s="83"/>
      <c r="H2" s="83"/>
      <c r="I2" s="83"/>
      <c r="J2" s="83"/>
      <c r="K2" s="83"/>
      <c r="L2" s="62"/>
      <c r="M2" s="62"/>
      <c r="N2" s="62"/>
      <c r="O2" s="62"/>
      <c r="P2" s="62"/>
      <c r="Q2" s="62"/>
      <c r="R2" s="62"/>
      <c r="S2" s="62"/>
      <c r="T2" s="62"/>
      <c r="U2" s="62"/>
      <c r="V2" s="62"/>
      <c r="W2" s="62"/>
      <c r="X2" s="62"/>
      <c r="Y2" s="62"/>
      <c r="Z2" s="62"/>
      <c r="AA2" s="62"/>
    </row>
    <row r="3" spans="1:27" ht="12.75">
      <c r="A3" s="62"/>
      <c r="B3" s="62"/>
      <c r="C3" s="62"/>
      <c r="D3" s="62"/>
      <c r="E3" s="62"/>
      <c r="F3" s="62"/>
      <c r="G3" s="83"/>
      <c r="H3" s="83"/>
      <c r="I3" s="83"/>
      <c r="J3" s="83"/>
      <c r="K3" s="83"/>
      <c r="L3" s="62"/>
      <c r="M3" s="62"/>
      <c r="N3" s="62"/>
      <c r="O3" s="62"/>
      <c r="P3" s="62"/>
      <c r="Q3" s="62"/>
      <c r="R3" s="62"/>
      <c r="S3" s="62"/>
      <c r="T3" s="62"/>
      <c r="U3" s="62"/>
      <c r="V3" s="62"/>
      <c r="W3" s="62"/>
      <c r="X3" s="62"/>
      <c r="Y3" s="62"/>
      <c r="Z3" s="62"/>
      <c r="AA3" s="62"/>
    </row>
    <row r="4" spans="1:27" ht="12.75">
      <c r="A4" s="62"/>
      <c r="B4" s="62"/>
      <c r="C4" s="62"/>
      <c r="D4" s="62"/>
      <c r="E4" s="62"/>
      <c r="F4" s="2"/>
      <c r="G4" s="125" t="s">
        <v>2</v>
      </c>
      <c r="H4" s="122"/>
      <c r="I4" s="120" t="s">
        <v>420</v>
      </c>
      <c r="J4" s="121"/>
      <c r="K4" s="122"/>
      <c r="L4" s="62"/>
      <c r="M4" s="62"/>
      <c r="N4" s="62"/>
      <c r="O4" s="62"/>
      <c r="P4" s="62"/>
      <c r="Q4" s="62"/>
      <c r="R4" s="62"/>
      <c r="S4" s="62"/>
      <c r="T4" s="62"/>
      <c r="U4" s="62"/>
      <c r="V4" s="62"/>
      <c r="W4" s="62"/>
      <c r="X4" s="62"/>
      <c r="Y4" s="62"/>
      <c r="Z4" s="62"/>
      <c r="AA4" s="62"/>
    </row>
    <row r="5" spans="1:27" ht="12.75">
      <c r="A5" s="62"/>
      <c r="B5" s="62"/>
      <c r="C5" s="62"/>
      <c r="D5" s="62"/>
      <c r="E5" s="62"/>
      <c r="F5" s="2"/>
      <c r="G5" s="123"/>
      <c r="H5" s="81"/>
      <c r="I5" s="123"/>
      <c r="J5" s="88"/>
      <c r="K5" s="81"/>
      <c r="L5" s="62"/>
      <c r="M5" s="62"/>
      <c r="N5" s="62"/>
      <c r="O5" s="62"/>
      <c r="P5" s="62"/>
      <c r="Q5" s="62"/>
      <c r="R5" s="62"/>
      <c r="S5" s="62"/>
      <c r="T5" s="62"/>
      <c r="U5" s="62"/>
      <c r="V5" s="62"/>
      <c r="W5" s="62"/>
      <c r="X5" s="62"/>
      <c r="Y5" s="62"/>
      <c r="Z5" s="62"/>
      <c r="AA5" s="62"/>
    </row>
    <row r="6" spans="1:27" ht="12.75">
      <c r="A6" s="62"/>
      <c r="B6" s="62"/>
      <c r="C6" s="62"/>
      <c r="D6" s="62"/>
      <c r="E6" s="62"/>
      <c r="F6" s="2"/>
      <c r="G6" s="109" t="s">
        <v>4</v>
      </c>
      <c r="H6" s="84"/>
      <c r="I6" s="126" t="s">
        <v>421</v>
      </c>
      <c r="J6" s="83"/>
      <c r="K6" s="84"/>
      <c r="L6" s="62"/>
      <c r="M6" s="62"/>
      <c r="N6" s="62"/>
      <c r="O6" s="62"/>
      <c r="P6" s="62"/>
      <c r="Q6" s="62"/>
      <c r="R6" s="62"/>
      <c r="S6" s="62"/>
      <c r="T6" s="62"/>
      <c r="U6" s="62"/>
      <c r="V6" s="62"/>
      <c r="W6" s="62"/>
      <c r="X6" s="62"/>
      <c r="Y6" s="62"/>
      <c r="Z6" s="62"/>
      <c r="AA6" s="62"/>
    </row>
    <row r="7" spans="1:27" ht="12.75">
      <c r="A7" s="62"/>
      <c r="B7" s="62"/>
      <c r="C7" s="62"/>
      <c r="D7" s="62"/>
      <c r="E7" s="62"/>
      <c r="F7" s="2"/>
      <c r="G7" s="88"/>
      <c r="H7" s="81"/>
      <c r="I7" s="88"/>
      <c r="J7" s="88"/>
      <c r="K7" s="81"/>
      <c r="L7" s="62"/>
      <c r="M7" s="62"/>
      <c r="N7" s="62"/>
      <c r="O7" s="62"/>
      <c r="P7" s="62"/>
      <c r="Q7" s="62"/>
      <c r="R7" s="62"/>
      <c r="S7" s="62"/>
      <c r="T7" s="62"/>
      <c r="U7" s="62"/>
      <c r="V7" s="62"/>
      <c r="W7" s="62"/>
      <c r="X7" s="62"/>
      <c r="Y7" s="62"/>
      <c r="Z7" s="62"/>
      <c r="AA7" s="62"/>
    </row>
    <row r="8" spans="1:27" ht="12.75">
      <c r="A8" s="62"/>
      <c r="B8" s="62"/>
      <c r="C8" s="62"/>
      <c r="D8" s="62"/>
      <c r="E8" s="62"/>
      <c r="F8" s="2"/>
      <c r="G8" s="109" t="s">
        <v>9</v>
      </c>
      <c r="H8" s="84"/>
      <c r="I8" s="119">
        <f>COUNTIF($Q$27:$Q$439,"P")</f>
        <v>0</v>
      </c>
      <c r="J8" s="83"/>
      <c r="K8" s="84"/>
      <c r="L8" s="62"/>
      <c r="M8" s="62"/>
      <c r="N8" s="62"/>
      <c r="O8" s="62"/>
      <c r="P8" s="62"/>
      <c r="Q8" s="62"/>
      <c r="R8" s="62"/>
      <c r="S8" s="62"/>
      <c r="T8" s="62"/>
      <c r="U8" s="62"/>
      <c r="V8" s="62"/>
      <c r="W8" s="62"/>
      <c r="X8" s="62"/>
      <c r="Y8" s="62"/>
      <c r="Z8" s="62"/>
      <c r="AA8" s="62"/>
    </row>
    <row r="9" spans="1:27" ht="12.75">
      <c r="A9" s="62"/>
      <c r="B9" s="62"/>
      <c r="C9" s="62"/>
      <c r="D9" s="62"/>
      <c r="E9" s="62"/>
      <c r="F9" s="2"/>
      <c r="G9" s="88"/>
      <c r="H9" s="81"/>
      <c r="I9" s="88"/>
      <c r="J9" s="88"/>
      <c r="K9" s="81"/>
      <c r="L9" s="62"/>
      <c r="M9" s="62"/>
      <c r="N9" s="62"/>
      <c r="O9" s="62"/>
      <c r="P9" s="62"/>
      <c r="Q9" s="62"/>
      <c r="R9" s="62"/>
      <c r="S9" s="62"/>
      <c r="T9" s="62"/>
      <c r="U9" s="62"/>
      <c r="V9" s="62"/>
      <c r="W9" s="62"/>
      <c r="X9" s="62"/>
      <c r="Y9" s="62"/>
      <c r="Z9" s="62"/>
      <c r="AA9" s="62"/>
    </row>
    <row r="10" spans="1:27" ht="12.75">
      <c r="A10" s="62"/>
      <c r="B10" s="62"/>
      <c r="C10" s="62"/>
      <c r="D10" s="62"/>
      <c r="E10" s="62"/>
      <c r="F10" s="2"/>
      <c r="G10" s="109" t="s">
        <v>15</v>
      </c>
      <c r="H10" s="84"/>
      <c r="I10" s="127">
        <f>COUNTIF($Q$27:$Q$439,"F")</f>
        <v>0</v>
      </c>
      <c r="J10" s="83"/>
      <c r="K10" s="84"/>
      <c r="L10" s="62"/>
      <c r="M10" s="62"/>
      <c r="N10" s="62"/>
      <c r="O10" s="62"/>
      <c r="P10" s="62"/>
      <c r="Q10" s="62"/>
      <c r="R10" s="62"/>
      <c r="S10" s="62"/>
      <c r="T10" s="62"/>
      <c r="U10" s="62"/>
      <c r="V10" s="62"/>
      <c r="W10" s="62"/>
      <c r="X10" s="62"/>
      <c r="Y10" s="62"/>
      <c r="Z10" s="62"/>
      <c r="AA10" s="62"/>
    </row>
    <row r="11" spans="1:27" ht="12.75">
      <c r="A11" s="62"/>
      <c r="B11" s="62"/>
      <c r="C11" s="62"/>
      <c r="D11" s="62"/>
      <c r="E11" s="62"/>
      <c r="F11" s="2"/>
      <c r="G11" s="88"/>
      <c r="H11" s="81"/>
      <c r="I11" s="88"/>
      <c r="J11" s="88"/>
      <c r="K11" s="81"/>
      <c r="L11" s="62"/>
      <c r="M11" s="62"/>
      <c r="N11" s="62"/>
      <c r="O11" s="62"/>
      <c r="P11" s="62"/>
      <c r="Q11" s="62"/>
      <c r="R11" s="62"/>
      <c r="S11" s="62"/>
      <c r="T11" s="62"/>
      <c r="U11" s="62"/>
      <c r="V11" s="62"/>
      <c r="W11" s="62"/>
      <c r="X11" s="62"/>
      <c r="Y11" s="62"/>
      <c r="Z11" s="62"/>
      <c r="AA11" s="62"/>
    </row>
    <row r="12" spans="1:27" ht="12.75">
      <c r="A12" s="62"/>
      <c r="B12" s="62"/>
      <c r="C12" s="62"/>
      <c r="D12" s="62"/>
      <c r="E12" s="62"/>
      <c r="F12" s="2"/>
      <c r="G12" s="109" t="s">
        <v>18</v>
      </c>
      <c r="H12" s="84"/>
      <c r="I12" s="128">
        <f>COUNTIF($Q$27:$Q$439,"PE")</f>
        <v>0</v>
      </c>
      <c r="J12" s="83"/>
      <c r="K12" s="84"/>
      <c r="L12" s="62"/>
      <c r="M12" s="62"/>
      <c r="N12" s="62"/>
      <c r="O12" s="62"/>
      <c r="P12" s="62"/>
      <c r="Q12" s="62"/>
      <c r="R12" s="62"/>
      <c r="S12" s="62"/>
      <c r="T12" s="62"/>
      <c r="U12" s="62"/>
      <c r="V12" s="62"/>
      <c r="W12" s="62"/>
      <c r="X12" s="62"/>
      <c r="Y12" s="62"/>
      <c r="Z12" s="62"/>
      <c r="AA12" s="62"/>
    </row>
    <row r="13" spans="1:27" ht="12.75">
      <c r="A13" s="62"/>
      <c r="B13" s="62"/>
      <c r="C13" s="62"/>
      <c r="D13" s="62"/>
      <c r="E13" s="62"/>
      <c r="F13" s="2"/>
      <c r="G13" s="88"/>
      <c r="H13" s="81"/>
      <c r="I13" s="88"/>
      <c r="J13" s="88"/>
      <c r="K13" s="81"/>
      <c r="L13" s="62"/>
      <c r="M13" s="62"/>
      <c r="N13" s="62"/>
      <c r="O13" s="62"/>
      <c r="P13" s="62"/>
      <c r="Q13" s="62"/>
      <c r="R13" s="62"/>
      <c r="S13" s="62"/>
      <c r="T13" s="62"/>
      <c r="U13" s="62"/>
      <c r="V13" s="62"/>
      <c r="W13" s="62"/>
      <c r="X13" s="62"/>
      <c r="Y13" s="62"/>
      <c r="Z13" s="62"/>
      <c r="AA13" s="62"/>
    </row>
    <row r="14" spans="1:27" ht="12.75">
      <c r="A14" s="62"/>
      <c r="B14" s="62"/>
      <c r="C14" s="62"/>
      <c r="D14" s="62"/>
      <c r="E14" s="62"/>
      <c r="F14" s="2"/>
      <c r="G14" s="109" t="s">
        <v>19</v>
      </c>
      <c r="H14" s="84"/>
      <c r="I14" s="129">
        <f>I16-I8-I10-I12</f>
        <v>76</v>
      </c>
      <c r="J14" s="83"/>
      <c r="K14" s="84"/>
      <c r="L14" s="62"/>
      <c r="M14" s="62"/>
      <c r="N14" s="62"/>
      <c r="O14" s="62"/>
      <c r="P14" s="62"/>
      <c r="Q14" s="62"/>
      <c r="R14" s="62"/>
      <c r="S14" s="62"/>
      <c r="T14" s="62"/>
      <c r="U14" s="62"/>
      <c r="V14" s="62"/>
      <c r="W14" s="62"/>
      <c r="X14" s="62"/>
      <c r="Y14" s="62"/>
      <c r="Z14" s="62"/>
      <c r="AA14" s="62"/>
    </row>
    <row r="15" spans="1:27" ht="12.75">
      <c r="A15" s="62"/>
      <c r="B15" s="62"/>
      <c r="C15" s="62"/>
      <c r="D15" s="62"/>
      <c r="E15" s="62"/>
      <c r="F15" s="2"/>
      <c r="G15" s="88"/>
      <c r="H15" s="81"/>
      <c r="I15" s="88"/>
      <c r="J15" s="88"/>
      <c r="K15" s="81"/>
      <c r="L15" s="62"/>
      <c r="M15" s="62"/>
      <c r="N15" s="62"/>
      <c r="O15" s="62"/>
      <c r="P15" s="62"/>
      <c r="Q15" s="62"/>
      <c r="R15" s="62"/>
      <c r="S15" s="62"/>
      <c r="T15" s="62"/>
      <c r="U15" s="62"/>
      <c r="V15" s="62"/>
      <c r="W15" s="62"/>
      <c r="X15" s="62"/>
      <c r="Y15" s="62"/>
      <c r="Z15" s="62"/>
      <c r="AA15" s="62"/>
    </row>
    <row r="16" spans="1:27" ht="12.75">
      <c r="A16" s="62"/>
      <c r="B16" s="62"/>
      <c r="C16" s="62"/>
      <c r="D16" s="62"/>
      <c r="E16" s="62"/>
      <c r="F16" s="2"/>
      <c r="G16" s="109" t="s">
        <v>20</v>
      </c>
      <c r="H16" s="84"/>
      <c r="I16" s="128">
        <f>COUNTA($K$27:$K$358)</f>
        <v>76</v>
      </c>
      <c r="J16" s="83"/>
      <c r="K16" s="84"/>
      <c r="L16" s="62"/>
      <c r="M16" s="62"/>
      <c r="N16" s="62"/>
      <c r="O16" s="62"/>
      <c r="P16" s="62"/>
      <c r="Q16" s="62"/>
      <c r="R16" s="62"/>
      <c r="S16" s="62"/>
      <c r="T16" s="62"/>
      <c r="U16" s="62"/>
      <c r="V16" s="62"/>
      <c r="W16" s="62"/>
      <c r="X16" s="62"/>
      <c r="Y16" s="62"/>
      <c r="Z16" s="62"/>
      <c r="AA16" s="62"/>
    </row>
    <row r="17" spans="1:27" ht="12.75">
      <c r="A17" s="62"/>
      <c r="B17" s="62"/>
      <c r="C17" s="62"/>
      <c r="D17" s="62"/>
      <c r="E17" s="62"/>
      <c r="F17" s="2"/>
      <c r="G17" s="88"/>
      <c r="H17" s="81"/>
      <c r="I17" s="88"/>
      <c r="J17" s="88"/>
      <c r="K17" s="81"/>
      <c r="L17" s="62"/>
      <c r="M17" s="62"/>
      <c r="N17" s="62"/>
      <c r="O17" s="62"/>
      <c r="P17" s="62"/>
      <c r="Q17" s="62"/>
      <c r="R17" s="62"/>
      <c r="S17" s="62"/>
      <c r="T17" s="62"/>
      <c r="U17" s="62"/>
      <c r="V17" s="62"/>
      <c r="W17" s="62"/>
      <c r="X17" s="62"/>
      <c r="Y17" s="62"/>
      <c r="Z17" s="62"/>
      <c r="AA17" s="62"/>
    </row>
    <row r="18" spans="1:27" ht="12.75">
      <c r="A18" s="60"/>
      <c r="B18" s="60"/>
      <c r="C18" s="60"/>
      <c r="D18" s="60"/>
      <c r="E18" s="60"/>
      <c r="F18" s="60"/>
      <c r="G18" s="60"/>
      <c r="H18" s="60"/>
      <c r="I18" s="60"/>
      <c r="J18" s="60"/>
      <c r="K18" s="60"/>
      <c r="L18" s="60"/>
      <c r="M18" s="60"/>
      <c r="N18" s="60"/>
      <c r="O18" s="60"/>
      <c r="P18" s="60"/>
      <c r="Q18" s="60"/>
      <c r="R18" s="60"/>
      <c r="S18" s="60"/>
      <c r="T18" s="60"/>
      <c r="U18" s="60"/>
      <c r="V18" s="62"/>
      <c r="W18" s="62"/>
      <c r="X18" s="62"/>
      <c r="Y18" s="62"/>
      <c r="Z18" s="62"/>
      <c r="AA18" s="62"/>
    </row>
    <row r="19" spans="1:27" ht="12.75">
      <c r="A19" s="159" t="s">
        <v>4</v>
      </c>
      <c r="B19" s="161" t="s">
        <v>21</v>
      </c>
      <c r="C19" s="162"/>
      <c r="D19" s="163"/>
      <c r="E19" s="161" t="s">
        <v>22</v>
      </c>
      <c r="F19" s="162"/>
      <c r="G19" s="163"/>
      <c r="H19" s="161" t="s">
        <v>23</v>
      </c>
      <c r="I19" s="162"/>
      <c r="J19" s="163"/>
      <c r="K19" s="161" t="s">
        <v>24</v>
      </c>
      <c r="L19" s="162"/>
      <c r="M19" s="163"/>
      <c r="N19" s="157" t="s">
        <v>25</v>
      </c>
      <c r="O19" s="145"/>
      <c r="P19" s="146"/>
      <c r="Q19" s="158" t="s">
        <v>26</v>
      </c>
      <c r="R19" s="158" t="s">
        <v>27</v>
      </c>
      <c r="S19" s="158" t="s">
        <v>17</v>
      </c>
      <c r="T19" s="158" t="s">
        <v>28</v>
      </c>
      <c r="U19" s="158" t="s">
        <v>29</v>
      </c>
      <c r="V19" s="70"/>
      <c r="W19" s="70"/>
      <c r="X19" s="70"/>
      <c r="Y19" s="70"/>
      <c r="Z19" s="70"/>
      <c r="AA19" s="61"/>
    </row>
    <row r="20" spans="1:27" ht="12.75">
      <c r="A20" s="160"/>
      <c r="B20" s="145"/>
      <c r="C20" s="145"/>
      <c r="D20" s="146"/>
      <c r="E20" s="145"/>
      <c r="F20" s="145"/>
      <c r="G20" s="146"/>
      <c r="H20" s="145"/>
      <c r="I20" s="145"/>
      <c r="J20" s="146"/>
      <c r="K20" s="145"/>
      <c r="L20" s="145"/>
      <c r="M20" s="146"/>
      <c r="N20" s="71" t="s">
        <v>30</v>
      </c>
      <c r="O20" s="71" t="s">
        <v>31</v>
      </c>
      <c r="P20" s="71" t="s">
        <v>32</v>
      </c>
      <c r="Q20" s="146"/>
      <c r="R20" s="146"/>
      <c r="S20" s="146"/>
      <c r="T20" s="146"/>
      <c r="U20" s="146"/>
      <c r="V20" s="70"/>
      <c r="W20" s="70"/>
      <c r="X20" s="70"/>
      <c r="Y20" s="70"/>
      <c r="Z20" s="70"/>
      <c r="AA20" s="61"/>
    </row>
    <row r="21" spans="1:27" ht="198.75" customHeight="1">
      <c r="A21" s="72"/>
      <c r="B21" s="136" t="s">
        <v>506</v>
      </c>
      <c r="C21" s="137"/>
      <c r="D21" s="137"/>
      <c r="E21" s="137"/>
      <c r="F21" s="137"/>
      <c r="G21" s="137"/>
      <c r="H21" s="137"/>
      <c r="I21" s="137"/>
      <c r="J21" s="137"/>
      <c r="K21" s="137"/>
      <c r="L21" s="137"/>
      <c r="M21" s="138"/>
      <c r="N21" s="63"/>
      <c r="O21" s="63"/>
      <c r="P21" s="63"/>
      <c r="Q21" s="63"/>
      <c r="R21" s="63"/>
      <c r="S21" s="63"/>
      <c r="T21" s="63"/>
      <c r="U21" s="63"/>
      <c r="V21" s="70"/>
      <c r="W21" s="70"/>
      <c r="X21" s="70"/>
      <c r="Y21" s="70"/>
      <c r="Z21" s="70"/>
      <c r="AA21" s="61"/>
    </row>
    <row r="22" spans="1:27" ht="22.5" customHeight="1">
      <c r="A22" s="73" t="str">
        <f>IF(K22="","",$I$6&amp;"_"&amp;ROW()-22-COUNTBLANK($K22:K$25))</f>
        <v/>
      </c>
      <c r="B22" s="164" t="s">
        <v>422</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6"/>
      <c r="AA22" s="28"/>
    </row>
    <row r="23" spans="1:27" ht="61.5" customHeight="1">
      <c r="A23" s="73" t="str">
        <f>IF(K23="","",$I$6&amp;"_"&amp;ROW()-22-COUNTBLANK($K$23:K23))</f>
        <v>fact_1</v>
      </c>
      <c r="B23" s="166" t="s">
        <v>286</v>
      </c>
      <c r="C23" s="145"/>
      <c r="D23" s="146"/>
      <c r="E23" s="141" t="s">
        <v>423</v>
      </c>
      <c r="F23" s="142"/>
      <c r="G23" s="143"/>
      <c r="H23" s="144" t="s">
        <v>289</v>
      </c>
      <c r="I23" s="145"/>
      <c r="J23" s="146"/>
      <c r="K23" s="147" t="s">
        <v>287</v>
      </c>
      <c r="L23" s="145"/>
      <c r="M23" s="146"/>
      <c r="N23" s="74"/>
      <c r="O23" s="74"/>
      <c r="P23" s="74"/>
      <c r="Q23" s="74" t="str">
        <f>IF(P23&lt;&gt;"",P23,IF(O23&lt;&gt;"",O23,IF(N23&lt;&gt;"",N23,"")))</f>
        <v/>
      </c>
      <c r="R23" s="75"/>
      <c r="S23" s="75"/>
      <c r="T23" s="75"/>
      <c r="U23" s="75"/>
      <c r="V23" s="76"/>
      <c r="W23" s="76"/>
      <c r="X23" s="76"/>
      <c r="Y23" s="76"/>
      <c r="Z23" s="76"/>
      <c r="AA23" s="62"/>
    </row>
    <row r="24" spans="1:27" ht="84.75" customHeight="1">
      <c r="A24" s="73" t="str">
        <f>IF(K24="","",$I$6&amp;"_"&amp;ROW()-22-COUNTBLANK($K$23:K24))</f>
        <v>fact_2</v>
      </c>
      <c r="B24" s="166" t="s">
        <v>288</v>
      </c>
      <c r="C24" s="145"/>
      <c r="D24" s="146"/>
      <c r="E24" s="141" t="s">
        <v>423</v>
      </c>
      <c r="F24" s="142"/>
      <c r="G24" s="143"/>
      <c r="H24" s="144" t="s">
        <v>290</v>
      </c>
      <c r="I24" s="145"/>
      <c r="J24" s="146"/>
      <c r="K24" s="147" t="s">
        <v>429</v>
      </c>
      <c r="L24" s="145"/>
      <c r="M24" s="146"/>
      <c r="N24" s="74"/>
      <c r="O24" s="74"/>
      <c r="P24" s="74"/>
      <c r="Q24" s="74" t="str">
        <f t="shared" ref="Q24:Q26" si="0">IF(P24&lt;&gt;"",P24,IF(O24&lt;&gt;"",O24,IF(N24&lt;&gt;"",N24,"")))</f>
        <v/>
      </c>
      <c r="R24" s="75"/>
      <c r="S24" s="75"/>
      <c r="T24" s="75"/>
      <c r="U24" s="75"/>
      <c r="V24" s="76"/>
      <c r="W24" s="76"/>
      <c r="X24" s="76"/>
      <c r="Y24" s="76"/>
      <c r="Z24" s="76"/>
      <c r="AA24" s="62"/>
    </row>
    <row r="25" spans="1:27" ht="108.75" customHeight="1">
      <c r="A25" s="73" t="str">
        <f>IF(K25="","",$I$6&amp;"_"&amp;ROW()-22-COUNTBLANK($K$23:K25))</f>
        <v>fact_3</v>
      </c>
      <c r="B25" s="166" t="s">
        <v>292</v>
      </c>
      <c r="C25" s="145"/>
      <c r="D25" s="146"/>
      <c r="E25" s="141" t="s">
        <v>423</v>
      </c>
      <c r="F25" s="142"/>
      <c r="G25" s="143"/>
      <c r="H25" s="144" t="s">
        <v>293</v>
      </c>
      <c r="I25" s="145"/>
      <c r="J25" s="146"/>
      <c r="K25" s="147" t="s">
        <v>430</v>
      </c>
      <c r="L25" s="145"/>
      <c r="M25" s="146"/>
      <c r="N25" s="74"/>
      <c r="O25" s="74"/>
      <c r="P25" s="74"/>
      <c r="Q25" s="74" t="str">
        <f t="shared" si="0"/>
        <v/>
      </c>
      <c r="R25" s="77"/>
      <c r="S25" s="77"/>
      <c r="T25" s="77"/>
      <c r="U25" s="78" t="str">
        <f t="shared" ref="U25:U26" si="1">IF(T25&lt;&gt;"",T25,IF(S25&lt;&gt;"",S25,IF(R25&lt;&gt;"",R25,"")))</f>
        <v/>
      </c>
      <c r="V25" s="78" t="str">
        <f t="shared" ref="V25:V26" si="2">IF(U25&lt;&gt;"",U25,IF(Q25&lt;&gt;"",Q25,""))</f>
        <v/>
      </c>
      <c r="W25" s="77"/>
      <c r="X25" s="77"/>
      <c r="Y25" s="77"/>
      <c r="Z25" s="77"/>
      <c r="AA25" s="59"/>
    </row>
    <row r="26" spans="1:27" s="64" customFormat="1" ht="108.75" customHeight="1">
      <c r="A26" s="10" t="str">
        <f>IF(K26="","",$I$6&amp;"_"&amp;ROW()-22-COUNTBLANK($K$23:K26))</f>
        <v>fact_4</v>
      </c>
      <c r="B26" s="110" t="s">
        <v>527</v>
      </c>
      <c r="C26" s="88"/>
      <c r="D26" s="81"/>
      <c r="E26" s="141" t="s">
        <v>423</v>
      </c>
      <c r="F26" s="142"/>
      <c r="G26" s="143"/>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ht="329.25" customHeight="1">
      <c r="A27" s="73" t="str">
        <f>IF(K27="","",$I$6&amp;"_"&amp;ROW()-22-COUNTBLANK($K$23:K27))</f>
        <v/>
      </c>
      <c r="B27" s="136" t="s">
        <v>507</v>
      </c>
      <c r="C27" s="137"/>
      <c r="D27" s="137"/>
      <c r="E27" s="137"/>
      <c r="F27" s="137"/>
      <c r="G27" s="137"/>
      <c r="H27" s="137"/>
      <c r="I27" s="137"/>
      <c r="J27" s="137"/>
      <c r="K27" s="137"/>
      <c r="L27" s="137"/>
      <c r="M27" s="138"/>
      <c r="N27" s="63"/>
      <c r="O27" s="63"/>
      <c r="P27" s="63"/>
      <c r="Q27" s="63"/>
      <c r="R27" s="63"/>
      <c r="S27" s="63"/>
      <c r="T27" s="63"/>
      <c r="U27" s="63"/>
      <c r="V27" s="70"/>
      <c r="W27" s="70"/>
      <c r="X27" s="70"/>
      <c r="Y27" s="70"/>
      <c r="Z27" s="70"/>
      <c r="AA27" s="61"/>
    </row>
    <row r="28" spans="1:27" ht="22.5" customHeight="1">
      <c r="A28" s="73" t="str">
        <f>IF(K28="","",$I$6&amp;"_"&amp;ROW()-22-COUNTBLANK($K$23:K28))</f>
        <v/>
      </c>
      <c r="B28" s="164" t="s">
        <v>424</v>
      </c>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6"/>
      <c r="AA28" s="28"/>
    </row>
    <row r="29" spans="1:27" ht="17.25" customHeight="1">
      <c r="A29" s="73" t="str">
        <f>IF(K29="","",$I$6&amp;"_"&amp;ROW()-22-COUNTBLANK($K$23:K29))</f>
        <v/>
      </c>
      <c r="B29" s="165" t="s">
        <v>259</v>
      </c>
      <c r="C29" s="145"/>
      <c r="D29" s="145"/>
      <c r="E29" s="145"/>
      <c r="F29" s="145"/>
      <c r="G29" s="145"/>
      <c r="H29" s="145"/>
      <c r="I29" s="145"/>
      <c r="J29" s="145"/>
      <c r="K29" s="145"/>
      <c r="L29" s="145"/>
      <c r="M29" s="146"/>
      <c r="N29" s="79"/>
      <c r="O29" s="79"/>
      <c r="P29" s="79"/>
      <c r="Q29" s="79"/>
      <c r="R29" s="79"/>
      <c r="S29" s="79"/>
      <c r="T29" s="79"/>
      <c r="U29" s="79"/>
      <c r="V29" s="79"/>
      <c r="W29" s="79"/>
      <c r="X29" s="79"/>
      <c r="Y29" s="79"/>
      <c r="Z29" s="79"/>
      <c r="AA29" s="59"/>
    </row>
    <row r="30" spans="1:27" ht="92.25" customHeight="1">
      <c r="A30" s="73" t="str">
        <f>IF(K30="","",$I$6&amp;"_"&amp;ROW()-22-COUNTBLANK($K$23:K30))</f>
        <v>fact_5</v>
      </c>
      <c r="B30" s="166" t="s">
        <v>207</v>
      </c>
      <c r="C30" s="145"/>
      <c r="D30" s="146"/>
      <c r="E30" s="141" t="s">
        <v>431</v>
      </c>
      <c r="F30" s="142"/>
      <c r="G30" s="143"/>
      <c r="H30" s="144" t="s">
        <v>432</v>
      </c>
      <c r="I30" s="145"/>
      <c r="J30" s="146"/>
      <c r="K30" s="147" t="s">
        <v>263</v>
      </c>
      <c r="L30" s="145"/>
      <c r="M30" s="146"/>
      <c r="N30" s="74"/>
      <c r="O30" s="74"/>
      <c r="P30" s="74"/>
      <c r="Q30" s="74" t="str">
        <f t="shared" ref="Q30:Q34" si="3">IF(P30&lt;&gt;"",P30,IF(O30&lt;&gt;"",O30,IF(N30&lt;&gt;"",N30,"")))</f>
        <v/>
      </c>
      <c r="R30" s="75"/>
      <c r="S30" s="77"/>
      <c r="T30" s="77"/>
      <c r="U30" s="78" t="str">
        <f t="shared" ref="U30" si="4">IF(T30&lt;&gt;"",T30,IF(S30&lt;&gt;"",S30,IF(R30&lt;&gt;"",R30,"")))</f>
        <v/>
      </c>
      <c r="V30" s="78" t="str">
        <f t="shared" ref="V30" si="5">IF(U30&lt;&gt;"",U30,IF(Q30&lt;&gt;"",Q30,""))</f>
        <v/>
      </c>
      <c r="W30" s="77"/>
      <c r="X30" s="77"/>
      <c r="Y30" s="77"/>
      <c r="Z30" s="77"/>
      <c r="AA30" s="59"/>
    </row>
    <row r="31" spans="1:27" ht="84" customHeight="1">
      <c r="A31" s="73" t="str">
        <f>IF(K31="","",$I$6&amp;"_"&amp;ROW()-22-COUNTBLANK($K$23:K31))</f>
        <v>fact_6</v>
      </c>
      <c r="B31" s="166" t="s">
        <v>260</v>
      </c>
      <c r="C31" s="145"/>
      <c r="D31" s="146"/>
      <c r="E31" s="141" t="s">
        <v>433</v>
      </c>
      <c r="F31" s="142"/>
      <c r="G31" s="143"/>
      <c r="H31" s="144" t="s">
        <v>437</v>
      </c>
      <c r="I31" s="145"/>
      <c r="J31" s="146"/>
      <c r="K31" s="147" t="s">
        <v>264</v>
      </c>
      <c r="L31" s="145"/>
      <c r="M31" s="146"/>
      <c r="N31" s="74"/>
      <c r="O31" s="74"/>
      <c r="P31" s="74"/>
      <c r="Q31" s="74" t="str">
        <f t="shared" si="3"/>
        <v/>
      </c>
      <c r="R31" s="75"/>
      <c r="S31" s="75"/>
      <c r="T31" s="75"/>
      <c r="U31" s="75"/>
      <c r="V31" s="76"/>
      <c r="W31" s="76"/>
      <c r="X31" s="76"/>
      <c r="Y31" s="76"/>
      <c r="Z31" s="76"/>
      <c r="AA31" s="62"/>
    </row>
    <row r="32" spans="1:27" ht="79.5" customHeight="1">
      <c r="A32" s="73" t="str">
        <f>IF(K32="","",$I$6&amp;"_"&amp;ROW()-22-COUNTBLANK($K$23:K32))</f>
        <v>fact_7</v>
      </c>
      <c r="B32" s="166" t="s">
        <v>261</v>
      </c>
      <c r="C32" s="145"/>
      <c r="D32" s="146"/>
      <c r="E32" s="141" t="s">
        <v>434</v>
      </c>
      <c r="F32" s="142"/>
      <c r="G32" s="143"/>
      <c r="H32" s="144" t="s">
        <v>438</v>
      </c>
      <c r="I32" s="145"/>
      <c r="J32" s="146"/>
      <c r="K32" s="147" t="s">
        <v>262</v>
      </c>
      <c r="L32" s="145"/>
      <c r="M32" s="146"/>
      <c r="N32" s="74"/>
      <c r="O32" s="74"/>
      <c r="P32" s="74"/>
      <c r="Q32" s="74" t="str">
        <f t="shared" si="3"/>
        <v/>
      </c>
      <c r="R32" s="75"/>
      <c r="S32" s="75"/>
      <c r="T32" s="75"/>
      <c r="U32" s="75"/>
      <c r="V32" s="76"/>
      <c r="W32" s="76"/>
      <c r="X32" s="76"/>
      <c r="Y32" s="76"/>
      <c r="Z32" s="76"/>
      <c r="AA32" s="62"/>
    </row>
    <row r="33" spans="1:27" ht="114" customHeight="1">
      <c r="A33" s="73" t="str">
        <f>IF(K33="","",$I$6&amp;"_"&amp;ROW()-22-COUNTBLANK($K$23:K33))</f>
        <v>fact_8</v>
      </c>
      <c r="B33" s="166" t="s">
        <v>221</v>
      </c>
      <c r="C33" s="145"/>
      <c r="D33" s="146"/>
      <c r="E33" s="141" t="s">
        <v>435</v>
      </c>
      <c r="F33" s="142"/>
      <c r="G33" s="143"/>
      <c r="H33" s="144" t="s">
        <v>439</v>
      </c>
      <c r="I33" s="145"/>
      <c r="J33" s="146"/>
      <c r="K33" s="147" t="s">
        <v>441</v>
      </c>
      <c r="L33" s="145"/>
      <c r="M33" s="146"/>
      <c r="N33" s="74"/>
      <c r="O33" s="74"/>
      <c r="P33" s="74"/>
      <c r="Q33" s="74" t="str">
        <f t="shared" si="3"/>
        <v/>
      </c>
      <c r="R33" s="75"/>
      <c r="S33" s="75"/>
      <c r="T33" s="75"/>
      <c r="U33" s="75"/>
      <c r="V33" s="76"/>
      <c r="W33" s="76"/>
      <c r="X33" s="76"/>
      <c r="Y33" s="76"/>
      <c r="Z33" s="76"/>
      <c r="AA33" s="62"/>
    </row>
    <row r="34" spans="1:27" ht="79.5" customHeight="1">
      <c r="A34" s="73" t="str">
        <f>IF(K34="","",$I$6&amp;"_"&amp;ROW()-22-COUNTBLANK($K$23:K34))</f>
        <v>fact_9</v>
      </c>
      <c r="B34" s="166" t="s">
        <v>243</v>
      </c>
      <c r="C34" s="145"/>
      <c r="D34" s="146"/>
      <c r="E34" s="141" t="s">
        <v>436</v>
      </c>
      <c r="F34" s="142"/>
      <c r="G34" s="143"/>
      <c r="H34" s="144" t="s">
        <v>440</v>
      </c>
      <c r="I34" s="145"/>
      <c r="J34" s="146"/>
      <c r="K34" s="147" t="s">
        <v>265</v>
      </c>
      <c r="L34" s="145"/>
      <c r="M34" s="146"/>
      <c r="N34" s="74"/>
      <c r="O34" s="74"/>
      <c r="P34" s="74"/>
      <c r="Q34" s="74" t="str">
        <f t="shared" si="3"/>
        <v/>
      </c>
      <c r="R34" s="75"/>
      <c r="S34" s="75"/>
      <c r="T34" s="75"/>
      <c r="U34" s="75"/>
      <c r="V34" s="76"/>
      <c r="W34" s="76"/>
      <c r="X34" s="76"/>
      <c r="Y34" s="76"/>
      <c r="Z34" s="76"/>
      <c r="AA34" s="62"/>
    </row>
    <row r="35" spans="1:27" ht="17.25" customHeight="1">
      <c r="A35" s="73" t="str">
        <f>IF(K35="","",$I$6&amp;"_"&amp;ROW()-22-COUNTBLANK($K$23:K35))</f>
        <v/>
      </c>
      <c r="B35" s="165" t="s">
        <v>447</v>
      </c>
      <c r="C35" s="145"/>
      <c r="D35" s="145"/>
      <c r="E35" s="145"/>
      <c r="F35" s="145"/>
      <c r="G35" s="145"/>
      <c r="H35" s="145"/>
      <c r="I35" s="145"/>
      <c r="J35" s="145"/>
      <c r="K35" s="145"/>
      <c r="L35" s="145"/>
      <c r="M35" s="146"/>
      <c r="N35" s="79"/>
      <c r="O35" s="79"/>
      <c r="P35" s="79"/>
      <c r="Q35" s="79"/>
      <c r="R35" s="79"/>
      <c r="S35" s="79"/>
      <c r="T35" s="79"/>
      <c r="U35" s="79"/>
      <c r="V35" s="79"/>
      <c r="W35" s="79"/>
      <c r="X35" s="79"/>
      <c r="Y35" s="79"/>
      <c r="Z35" s="79"/>
      <c r="AA35" s="59"/>
    </row>
    <row r="36" spans="1:27" ht="84" customHeight="1">
      <c r="A36" s="73" t="str">
        <f>IF(K36="","",$I$6&amp;"_"&amp;ROW()-22-COUNTBLANK($K$23:K36))</f>
        <v>fact_10</v>
      </c>
      <c r="B36" s="166" t="s">
        <v>207</v>
      </c>
      <c r="C36" s="145"/>
      <c r="D36" s="146"/>
      <c r="E36" s="141" t="s">
        <v>448</v>
      </c>
      <c r="F36" s="142"/>
      <c r="G36" s="143"/>
      <c r="H36" s="144"/>
      <c r="I36" s="145"/>
      <c r="J36" s="146"/>
      <c r="K36" s="147" t="s">
        <v>459</v>
      </c>
      <c r="L36" s="145"/>
      <c r="M36" s="146"/>
      <c r="N36" s="74"/>
      <c r="O36" s="74"/>
      <c r="P36" s="74"/>
      <c r="Q36" s="74" t="str">
        <f>IF(P36&lt;&gt;"",P36,IF(O36&lt;&gt;"",O36,IF(N36&lt;&gt;"",N36,"")))</f>
        <v/>
      </c>
      <c r="R36" s="75"/>
      <c r="S36" s="75"/>
      <c r="T36" s="75"/>
      <c r="U36" s="75"/>
      <c r="V36" s="76"/>
      <c r="W36" s="76"/>
      <c r="X36" s="76"/>
      <c r="Y36" s="76"/>
      <c r="Z36" s="76"/>
      <c r="AA36" s="62"/>
    </row>
    <row r="37" spans="1:27" ht="74.25" customHeight="1">
      <c r="A37" s="73" t="str">
        <f>IF(K37="","",$I$6&amp;"_"&amp;ROW()-22-COUNTBLANK($K$23:K37))</f>
        <v>fact_11</v>
      </c>
      <c r="B37" s="166" t="s">
        <v>454</v>
      </c>
      <c r="C37" s="145"/>
      <c r="D37" s="146"/>
      <c r="E37" s="141" t="s">
        <v>455</v>
      </c>
      <c r="F37" s="142"/>
      <c r="G37" s="143"/>
      <c r="H37" s="144"/>
      <c r="I37" s="145"/>
      <c r="J37" s="146"/>
      <c r="K37" s="147" t="s">
        <v>458</v>
      </c>
      <c r="L37" s="145"/>
      <c r="M37" s="146"/>
      <c r="N37" s="74"/>
      <c r="O37" s="74"/>
      <c r="P37" s="74"/>
      <c r="Q37" s="74" t="str">
        <f t="shared" ref="Q37:Q40" si="6">IF(P37&lt;&gt;"",P37,IF(O37&lt;&gt;"",O37,IF(N37&lt;&gt;"",N37,"")))</f>
        <v/>
      </c>
      <c r="R37" s="77"/>
      <c r="S37" s="77"/>
      <c r="T37" s="77"/>
      <c r="U37" s="78" t="str">
        <f t="shared" ref="U37:U39" si="7">IF(T37&lt;&gt;"",T37,IF(S37&lt;&gt;"",S37,IF(R37&lt;&gt;"",R37,"")))</f>
        <v/>
      </c>
      <c r="V37" s="78" t="str">
        <f t="shared" ref="V37:V39" si="8">IF(U37&lt;&gt;"",U37,IF(Q37&lt;&gt;"",Q37,""))</f>
        <v/>
      </c>
      <c r="W37" s="77"/>
      <c r="X37" s="77"/>
      <c r="Y37" s="77"/>
      <c r="Z37" s="77"/>
      <c r="AA37" s="59"/>
    </row>
    <row r="38" spans="1:27" ht="86.25" customHeight="1">
      <c r="A38" s="73" t="str">
        <f>IF(K38="","",$I$6&amp;"_"&amp;ROW()-22-COUNTBLANK($K$23:K38))</f>
        <v>fact_12</v>
      </c>
      <c r="B38" s="166" t="s">
        <v>456</v>
      </c>
      <c r="C38" s="145"/>
      <c r="D38" s="146"/>
      <c r="E38" s="141" t="s">
        <v>457</v>
      </c>
      <c r="F38" s="142"/>
      <c r="G38" s="143"/>
      <c r="H38" s="144"/>
      <c r="I38" s="145"/>
      <c r="J38" s="146"/>
      <c r="K38" s="147" t="s">
        <v>378</v>
      </c>
      <c r="L38" s="145"/>
      <c r="M38" s="146"/>
      <c r="N38" s="74"/>
      <c r="O38" s="74"/>
      <c r="P38" s="74"/>
      <c r="Q38" s="74" t="str">
        <f t="shared" si="6"/>
        <v/>
      </c>
      <c r="R38" s="77"/>
      <c r="S38" s="77"/>
      <c r="T38" s="77"/>
      <c r="U38" s="78" t="str">
        <f t="shared" si="7"/>
        <v/>
      </c>
      <c r="V38" s="78" t="str">
        <f t="shared" si="8"/>
        <v/>
      </c>
      <c r="W38" s="77"/>
      <c r="X38" s="77"/>
      <c r="Y38" s="77"/>
      <c r="Z38" s="77"/>
      <c r="AA38" s="59"/>
    </row>
    <row r="39" spans="1:27" ht="74.25" customHeight="1">
      <c r="A39" s="73" t="str">
        <f>IF(K39="","",$I$6&amp;"_"&amp;ROW()-22-COUNTBLANK($K$23:K39))</f>
        <v>fact_13</v>
      </c>
      <c r="B39" s="166" t="s">
        <v>449</v>
      </c>
      <c r="C39" s="145"/>
      <c r="D39" s="146"/>
      <c r="E39" s="141" t="s">
        <v>450</v>
      </c>
      <c r="F39" s="142"/>
      <c r="G39" s="143"/>
      <c r="H39" s="167" t="s">
        <v>369</v>
      </c>
      <c r="I39" s="145"/>
      <c r="J39" s="146"/>
      <c r="K39" s="147" t="s">
        <v>458</v>
      </c>
      <c r="L39" s="145"/>
      <c r="M39" s="146"/>
      <c r="N39" s="74"/>
      <c r="O39" s="74"/>
      <c r="P39" s="74"/>
      <c r="Q39" s="74" t="str">
        <f t="shared" si="6"/>
        <v/>
      </c>
      <c r="R39" s="77"/>
      <c r="S39" s="77"/>
      <c r="T39" s="77"/>
      <c r="U39" s="78" t="str">
        <f t="shared" si="7"/>
        <v/>
      </c>
      <c r="V39" s="78" t="str">
        <f t="shared" si="8"/>
        <v/>
      </c>
      <c r="W39" s="77"/>
      <c r="X39" s="77"/>
      <c r="Y39" s="77"/>
      <c r="Z39" s="77"/>
      <c r="AA39" s="59"/>
    </row>
    <row r="40" spans="1:27" ht="72.75" customHeight="1">
      <c r="A40" s="73" t="str">
        <f>IF(K40="","",$I$6&amp;"_"&amp;ROW()-22-COUNTBLANK($K$23:K40))</f>
        <v>fact_14</v>
      </c>
      <c r="B40" s="166" t="s">
        <v>451</v>
      </c>
      <c r="C40" s="145"/>
      <c r="D40" s="146"/>
      <c r="E40" s="141" t="s">
        <v>452</v>
      </c>
      <c r="F40" s="142"/>
      <c r="G40" s="143"/>
      <c r="H40" s="144" t="s">
        <v>453</v>
      </c>
      <c r="I40" s="145"/>
      <c r="J40" s="146"/>
      <c r="K40" s="147" t="s">
        <v>378</v>
      </c>
      <c r="L40" s="145"/>
      <c r="M40" s="146"/>
      <c r="N40" s="74"/>
      <c r="O40" s="74"/>
      <c r="P40" s="74"/>
      <c r="Q40" s="74" t="str">
        <f t="shared" si="6"/>
        <v/>
      </c>
      <c r="R40" s="75"/>
      <c r="S40" s="75"/>
      <c r="T40" s="75"/>
      <c r="U40" s="75"/>
      <c r="V40" s="76"/>
      <c r="W40" s="76"/>
      <c r="X40" s="76"/>
      <c r="Y40" s="76"/>
      <c r="Z40" s="76"/>
      <c r="AA40" s="62"/>
    </row>
    <row r="41" spans="1:27" ht="17.25" customHeight="1">
      <c r="A41" s="73" t="str">
        <f>IF(K41="","",$I$6&amp;"_"&amp;ROW()-22-COUNTBLANK($K$23:K41))</f>
        <v/>
      </c>
      <c r="B41" s="165" t="s">
        <v>206</v>
      </c>
      <c r="C41" s="145"/>
      <c r="D41" s="145"/>
      <c r="E41" s="145"/>
      <c r="F41" s="145"/>
      <c r="G41" s="145"/>
      <c r="H41" s="145"/>
      <c r="I41" s="145"/>
      <c r="J41" s="145"/>
      <c r="K41" s="145"/>
      <c r="L41" s="145"/>
      <c r="M41" s="146"/>
      <c r="N41" s="79"/>
      <c r="O41" s="79"/>
      <c r="P41" s="79"/>
      <c r="Q41" s="79"/>
      <c r="R41" s="79"/>
      <c r="S41" s="79"/>
      <c r="T41" s="79"/>
      <c r="U41" s="79"/>
      <c r="V41" s="79"/>
      <c r="W41" s="79"/>
      <c r="X41" s="79"/>
      <c r="Y41" s="79"/>
      <c r="Z41" s="79"/>
      <c r="AA41" s="59"/>
    </row>
    <row r="42" spans="1:27" ht="116.25" customHeight="1">
      <c r="A42" s="73" t="str">
        <f>IF(K42="","",$I$6&amp;"_"&amp;ROW()-22-COUNTBLANK($K$23:K42))</f>
        <v>fact_15</v>
      </c>
      <c r="B42" s="110" t="s">
        <v>207</v>
      </c>
      <c r="C42" s="88"/>
      <c r="D42" s="81"/>
      <c r="E42" s="141" t="s">
        <v>208</v>
      </c>
      <c r="F42" s="142"/>
      <c r="G42" s="143"/>
      <c r="H42" s="144" t="s">
        <v>442</v>
      </c>
      <c r="I42" s="145"/>
      <c r="J42" s="146"/>
      <c r="K42" s="147" t="s">
        <v>209</v>
      </c>
      <c r="L42" s="145"/>
      <c r="M42" s="146"/>
      <c r="N42" s="74"/>
      <c r="O42" s="74"/>
      <c r="P42" s="74"/>
      <c r="Q42" s="74" t="str">
        <f t="shared" ref="Q42:Q48" si="9">IF(P42&lt;&gt;"",P42,IF(O42&lt;&gt;"",O42,IF(N42&lt;&gt;"",N42,"")))</f>
        <v/>
      </c>
      <c r="R42" s="75"/>
      <c r="S42" s="77"/>
      <c r="T42" s="77"/>
      <c r="U42" s="78" t="str">
        <f t="shared" ref="U42" si="10">IF(T42&lt;&gt;"",T42,IF(S42&lt;&gt;"",S42,IF(R42&lt;&gt;"",R42,"")))</f>
        <v/>
      </c>
      <c r="V42" s="78" t="str">
        <f t="shared" ref="V42" si="11">IF(U42&lt;&gt;"",U42,IF(Q42&lt;&gt;"",Q42,""))</f>
        <v/>
      </c>
      <c r="W42" s="77"/>
      <c r="X42" s="77"/>
      <c r="Y42" s="77"/>
      <c r="Z42" s="77"/>
      <c r="AA42" s="59"/>
    </row>
    <row r="43" spans="1:27" ht="84" customHeight="1">
      <c r="A43" s="73" t="str">
        <f>IF(K43="","",$I$6&amp;"_"&amp;ROW()-22-COUNTBLANK($K$23:K43))</f>
        <v>fact_16</v>
      </c>
      <c r="B43" s="110" t="s">
        <v>210</v>
      </c>
      <c r="C43" s="88"/>
      <c r="D43" s="81"/>
      <c r="E43" s="141" t="s">
        <v>211</v>
      </c>
      <c r="F43" s="142"/>
      <c r="G43" s="143"/>
      <c r="H43" s="144" t="s">
        <v>443</v>
      </c>
      <c r="I43" s="145"/>
      <c r="J43" s="146"/>
      <c r="K43" s="116" t="s">
        <v>216</v>
      </c>
      <c r="L43" s="88"/>
      <c r="M43" s="81"/>
      <c r="N43" s="74"/>
      <c r="O43" s="74"/>
      <c r="P43" s="74"/>
      <c r="Q43" s="74" t="str">
        <f t="shared" si="9"/>
        <v/>
      </c>
      <c r="R43" s="75"/>
      <c r="S43" s="75"/>
      <c r="T43" s="75"/>
      <c r="U43" s="75"/>
      <c r="V43" s="76"/>
      <c r="W43" s="76"/>
      <c r="X43" s="76"/>
      <c r="Y43" s="76"/>
      <c r="Z43" s="76"/>
      <c r="AA43" s="62"/>
    </row>
    <row r="44" spans="1:27" ht="79.5" customHeight="1">
      <c r="A44" s="73" t="str">
        <f>IF(K44="","",$I$6&amp;"_"&amp;ROW()-22-COUNTBLANK($K$23:K44))</f>
        <v>fact_17</v>
      </c>
      <c r="B44" s="110" t="s">
        <v>213</v>
      </c>
      <c r="C44" s="88"/>
      <c r="D44" s="81"/>
      <c r="E44" s="141" t="s">
        <v>215</v>
      </c>
      <c r="F44" s="142"/>
      <c r="G44" s="143"/>
      <c r="H44" s="144" t="s">
        <v>444</v>
      </c>
      <c r="I44" s="145"/>
      <c r="J44" s="146"/>
      <c r="K44" s="116" t="s">
        <v>216</v>
      </c>
      <c r="L44" s="88"/>
      <c r="M44" s="81"/>
      <c r="N44" s="74"/>
      <c r="O44" s="74"/>
      <c r="P44" s="74"/>
      <c r="Q44" s="74" t="str">
        <f t="shared" si="9"/>
        <v/>
      </c>
      <c r="R44" s="75"/>
      <c r="S44" s="75"/>
      <c r="T44" s="75"/>
      <c r="U44" s="75"/>
      <c r="V44" s="76"/>
      <c r="W44" s="76"/>
      <c r="X44" s="76"/>
      <c r="Y44" s="76"/>
      <c r="Z44" s="76"/>
      <c r="AA44" s="62"/>
    </row>
    <row r="45" spans="1:27" ht="108" customHeight="1">
      <c r="A45" s="73" t="str">
        <f>IF(K45="","",$I$6&amp;"_"&amp;ROW()-22-COUNTBLANK($K$23:K45))</f>
        <v>fact_18</v>
      </c>
      <c r="B45" s="110" t="s">
        <v>217</v>
      </c>
      <c r="C45" s="88"/>
      <c r="D45" s="81"/>
      <c r="E45" s="141" t="s">
        <v>218</v>
      </c>
      <c r="F45" s="142"/>
      <c r="G45" s="143"/>
      <c r="H45" s="144" t="s">
        <v>337</v>
      </c>
      <c r="I45" s="145"/>
      <c r="J45" s="146"/>
      <c r="K45" s="116" t="s">
        <v>359</v>
      </c>
      <c r="L45" s="88"/>
      <c r="M45" s="81"/>
      <c r="N45" s="74"/>
      <c r="O45" s="74"/>
      <c r="P45" s="74"/>
      <c r="Q45" s="74" t="str">
        <f t="shared" si="9"/>
        <v/>
      </c>
      <c r="R45" s="75"/>
      <c r="S45" s="75"/>
      <c r="T45" s="75"/>
      <c r="U45" s="75"/>
      <c r="V45" s="76"/>
      <c r="W45" s="76"/>
      <c r="X45" s="76"/>
      <c r="Y45" s="76"/>
      <c r="Z45" s="76"/>
      <c r="AA45" s="62"/>
    </row>
    <row r="46" spans="1:27" ht="79.5" customHeight="1">
      <c r="A46" s="73" t="str">
        <f>IF(K46="","",$I$6&amp;"_"&amp;ROW()-22-COUNTBLANK($K$23:K46))</f>
        <v>fact_19</v>
      </c>
      <c r="B46" s="110" t="s">
        <v>221</v>
      </c>
      <c r="C46" s="88"/>
      <c r="D46" s="81"/>
      <c r="E46" s="141" t="s">
        <v>222</v>
      </c>
      <c r="F46" s="142"/>
      <c r="G46" s="143"/>
      <c r="H46" s="144" t="s">
        <v>445</v>
      </c>
      <c r="I46" s="145"/>
      <c r="J46" s="146"/>
      <c r="K46" s="116" t="s">
        <v>223</v>
      </c>
      <c r="L46" s="88"/>
      <c r="M46" s="81"/>
      <c r="N46" s="74"/>
      <c r="O46" s="74"/>
      <c r="P46" s="74"/>
      <c r="Q46" s="74" t="str">
        <f t="shared" si="9"/>
        <v/>
      </c>
      <c r="R46" s="75"/>
      <c r="S46" s="75"/>
      <c r="T46" s="75"/>
      <c r="U46" s="75"/>
      <c r="V46" s="76"/>
      <c r="W46" s="76"/>
      <c r="X46" s="76"/>
      <c r="Y46" s="76"/>
      <c r="Z46" s="76"/>
      <c r="AA46" s="62"/>
    </row>
    <row r="47" spans="1:27" ht="108" customHeight="1">
      <c r="A47" s="73" t="str">
        <f>IF(K47="","",$I$6&amp;"_"&amp;ROW()-22-COUNTBLANK($K$23:K47))</f>
        <v>fact_20</v>
      </c>
      <c r="B47" s="110" t="s">
        <v>224</v>
      </c>
      <c r="C47" s="88"/>
      <c r="D47" s="81"/>
      <c r="E47" s="141" t="s">
        <v>225</v>
      </c>
      <c r="F47" s="142"/>
      <c r="G47" s="143"/>
      <c r="H47" s="144" t="s">
        <v>446</v>
      </c>
      <c r="I47" s="145"/>
      <c r="J47" s="146"/>
      <c r="K47" s="116" t="s">
        <v>226</v>
      </c>
      <c r="L47" s="88"/>
      <c r="M47" s="81"/>
      <c r="N47" s="74"/>
      <c r="O47" s="74"/>
      <c r="P47" s="74"/>
      <c r="Q47" s="74" t="str">
        <f t="shared" si="9"/>
        <v/>
      </c>
      <c r="R47" s="75"/>
      <c r="S47" s="75"/>
      <c r="T47" s="75"/>
      <c r="U47" s="75"/>
      <c r="V47" s="76"/>
      <c r="W47" s="76"/>
      <c r="X47" s="76"/>
      <c r="Y47" s="76"/>
      <c r="Z47" s="76"/>
      <c r="AA47" s="62"/>
    </row>
    <row r="48" spans="1:27" ht="79.5" customHeight="1">
      <c r="A48" s="73" t="str">
        <f>IF(K48="","",$I$6&amp;"_"&amp;ROW()-22-COUNTBLANK($K$23:K48))</f>
        <v>fact_21</v>
      </c>
      <c r="B48" s="110" t="s">
        <v>334</v>
      </c>
      <c r="C48" s="88"/>
      <c r="D48" s="81"/>
      <c r="E48" s="141" t="s">
        <v>211</v>
      </c>
      <c r="F48" s="142"/>
      <c r="G48" s="143"/>
      <c r="H48" s="144" t="s">
        <v>443</v>
      </c>
      <c r="I48" s="145"/>
      <c r="J48" s="146"/>
      <c r="K48" s="147" t="s">
        <v>223</v>
      </c>
      <c r="L48" s="145"/>
      <c r="M48" s="146"/>
      <c r="N48" s="74"/>
      <c r="O48" s="74"/>
      <c r="P48" s="74"/>
      <c r="Q48" s="74" t="str">
        <f t="shared" si="9"/>
        <v/>
      </c>
      <c r="R48" s="75"/>
      <c r="S48" s="75"/>
      <c r="T48" s="75"/>
      <c r="U48" s="75"/>
      <c r="V48" s="76"/>
      <c r="W48" s="76"/>
      <c r="X48" s="76"/>
      <c r="Y48" s="76"/>
      <c r="Z48" s="76"/>
      <c r="AA48" s="62"/>
    </row>
    <row r="49" spans="1:27" ht="17.25" customHeight="1">
      <c r="A49" s="73" t="str">
        <f>IF(K49="","",$I$6&amp;"_"&amp;ROW()-22-COUNTBLANK($K$23:K49))</f>
        <v/>
      </c>
      <c r="B49" s="165" t="s">
        <v>463</v>
      </c>
      <c r="C49" s="145"/>
      <c r="D49" s="145"/>
      <c r="E49" s="145"/>
      <c r="F49" s="145"/>
      <c r="G49" s="145"/>
      <c r="H49" s="145"/>
      <c r="I49" s="145"/>
      <c r="J49" s="145"/>
      <c r="K49" s="145"/>
      <c r="L49" s="145"/>
      <c r="M49" s="146"/>
      <c r="N49" s="79"/>
      <c r="O49" s="79"/>
      <c r="P49" s="79"/>
      <c r="Q49" s="79"/>
      <c r="R49" s="79"/>
      <c r="S49" s="79"/>
      <c r="T49" s="79"/>
      <c r="U49" s="79"/>
      <c r="V49" s="79"/>
      <c r="W49" s="79"/>
      <c r="X49" s="79"/>
      <c r="Y49" s="79"/>
      <c r="Z49" s="79"/>
      <c r="AA49" s="59"/>
    </row>
    <row r="50" spans="1:27" ht="84" customHeight="1">
      <c r="A50" s="73" t="str">
        <f>IF(K50="","",$I$6&amp;"_"&amp;ROW()-22-COUNTBLANK($K$23:K50))</f>
        <v>fact_22</v>
      </c>
      <c r="B50" s="166" t="s">
        <v>207</v>
      </c>
      <c r="C50" s="145"/>
      <c r="D50" s="146"/>
      <c r="E50" s="141" t="s">
        <v>464</v>
      </c>
      <c r="F50" s="142"/>
      <c r="G50" s="143"/>
      <c r="H50" s="144"/>
      <c r="I50" s="145"/>
      <c r="J50" s="146"/>
      <c r="K50" s="147" t="s">
        <v>465</v>
      </c>
      <c r="L50" s="145"/>
      <c r="M50" s="146"/>
      <c r="N50" s="74"/>
      <c r="O50" s="74"/>
      <c r="P50" s="74"/>
      <c r="Q50" s="74" t="str">
        <f>IF(P50&lt;&gt;"",P50,IF(O50&lt;&gt;"",O50,IF(N50&lt;&gt;"",N50,"")))</f>
        <v/>
      </c>
      <c r="R50" s="75"/>
      <c r="S50" s="75"/>
      <c r="T50" s="75"/>
      <c r="U50" s="75"/>
      <c r="V50" s="76"/>
      <c r="W50" s="76"/>
      <c r="X50" s="76"/>
      <c r="Y50" s="76"/>
      <c r="Z50" s="76"/>
      <c r="AA50" s="62"/>
    </row>
    <row r="51" spans="1:27" ht="74.25" customHeight="1">
      <c r="A51" s="73" t="str">
        <f>IF(K51="","",$I$6&amp;"_"&amp;ROW()-22-COUNTBLANK($K$23:K51))</f>
        <v>fact_23</v>
      </c>
      <c r="B51" s="166" t="s">
        <v>473</v>
      </c>
      <c r="C51" s="145"/>
      <c r="D51" s="146"/>
      <c r="E51" s="141" t="s">
        <v>474</v>
      </c>
      <c r="F51" s="142"/>
      <c r="G51" s="143"/>
      <c r="H51" s="144"/>
      <c r="I51" s="145"/>
      <c r="J51" s="146"/>
      <c r="K51" s="147" t="s">
        <v>466</v>
      </c>
      <c r="L51" s="145"/>
      <c r="M51" s="146"/>
      <c r="N51" s="74"/>
      <c r="O51" s="74"/>
      <c r="P51" s="74"/>
      <c r="Q51" s="74" t="str">
        <f t="shared" ref="Q51:Q54" si="12">IF(P51&lt;&gt;"",P51,IF(O51&lt;&gt;"",O51,IF(N51&lt;&gt;"",N51,"")))</f>
        <v/>
      </c>
      <c r="R51" s="77"/>
      <c r="S51" s="77"/>
      <c r="T51" s="77"/>
      <c r="U51" s="78" t="str">
        <f t="shared" ref="U51:U53" si="13">IF(T51&lt;&gt;"",T51,IF(S51&lt;&gt;"",S51,IF(R51&lt;&gt;"",R51,"")))</f>
        <v/>
      </c>
      <c r="V51" s="78" t="str">
        <f t="shared" ref="V51:V53" si="14">IF(U51&lt;&gt;"",U51,IF(Q51&lt;&gt;"",Q51,""))</f>
        <v/>
      </c>
      <c r="W51" s="77"/>
      <c r="X51" s="77"/>
      <c r="Y51" s="77"/>
      <c r="Z51" s="77"/>
      <c r="AA51" s="59"/>
    </row>
    <row r="52" spans="1:27" ht="86.25" customHeight="1">
      <c r="A52" s="73" t="str">
        <f>IF(K52="","",$I$6&amp;"_"&amp;ROW()-22-COUNTBLANK($K$23:K52))</f>
        <v>fact_24</v>
      </c>
      <c r="B52" s="166" t="s">
        <v>472</v>
      </c>
      <c r="C52" s="145"/>
      <c r="D52" s="146"/>
      <c r="E52" s="141" t="s">
        <v>467</v>
      </c>
      <c r="F52" s="142"/>
      <c r="G52" s="143"/>
      <c r="H52" s="144"/>
      <c r="I52" s="145"/>
      <c r="J52" s="146"/>
      <c r="K52" s="147" t="s">
        <v>378</v>
      </c>
      <c r="L52" s="145"/>
      <c r="M52" s="146"/>
      <c r="N52" s="74"/>
      <c r="O52" s="74"/>
      <c r="P52" s="74"/>
      <c r="Q52" s="74" t="str">
        <f t="shared" si="12"/>
        <v/>
      </c>
      <c r="R52" s="77"/>
      <c r="S52" s="77"/>
      <c r="T52" s="77"/>
      <c r="U52" s="78" t="str">
        <f t="shared" si="13"/>
        <v/>
      </c>
      <c r="V52" s="78" t="str">
        <f t="shared" si="14"/>
        <v/>
      </c>
      <c r="W52" s="77"/>
      <c r="X52" s="77"/>
      <c r="Y52" s="77"/>
      <c r="Z52" s="77"/>
      <c r="AA52" s="59"/>
    </row>
    <row r="53" spans="1:27" ht="74.25" customHeight="1">
      <c r="A53" s="73" t="str">
        <f>IF(K53="","",$I$6&amp;"_"&amp;ROW()-22-COUNTBLANK($K$23:K53))</f>
        <v>fact_25</v>
      </c>
      <c r="B53" s="166" t="s">
        <v>470</v>
      </c>
      <c r="C53" s="145"/>
      <c r="D53" s="146"/>
      <c r="E53" s="141" t="s">
        <v>468</v>
      </c>
      <c r="F53" s="142"/>
      <c r="G53" s="143"/>
      <c r="H53" s="167" t="s">
        <v>369</v>
      </c>
      <c r="I53" s="145"/>
      <c r="J53" s="146"/>
      <c r="K53" s="147" t="s">
        <v>466</v>
      </c>
      <c r="L53" s="145"/>
      <c r="M53" s="146"/>
      <c r="N53" s="74"/>
      <c r="O53" s="74"/>
      <c r="P53" s="74"/>
      <c r="Q53" s="74" t="str">
        <f t="shared" si="12"/>
        <v/>
      </c>
      <c r="R53" s="77"/>
      <c r="S53" s="77"/>
      <c r="T53" s="77"/>
      <c r="U53" s="78" t="str">
        <f t="shared" si="13"/>
        <v/>
      </c>
      <c r="V53" s="78" t="str">
        <f t="shared" si="14"/>
        <v/>
      </c>
      <c r="W53" s="77"/>
      <c r="X53" s="77"/>
      <c r="Y53" s="77"/>
      <c r="Z53" s="77"/>
      <c r="AA53" s="59"/>
    </row>
    <row r="54" spans="1:27" ht="72.75" customHeight="1">
      <c r="A54" s="73" t="str">
        <f>IF(K54="","",$I$6&amp;"_"&amp;ROW()-22-COUNTBLANK($K$23:K54))</f>
        <v>fact_26</v>
      </c>
      <c r="B54" s="166" t="s">
        <v>471</v>
      </c>
      <c r="C54" s="145"/>
      <c r="D54" s="146"/>
      <c r="E54" s="141" t="s">
        <v>469</v>
      </c>
      <c r="F54" s="142"/>
      <c r="G54" s="143"/>
      <c r="H54" s="144" t="s">
        <v>475</v>
      </c>
      <c r="I54" s="145"/>
      <c r="J54" s="146"/>
      <c r="K54" s="147" t="s">
        <v>378</v>
      </c>
      <c r="L54" s="145"/>
      <c r="M54" s="146"/>
      <c r="N54" s="74"/>
      <c r="O54" s="74"/>
      <c r="P54" s="74"/>
      <c r="Q54" s="74" t="str">
        <f t="shared" si="12"/>
        <v/>
      </c>
      <c r="R54" s="75"/>
      <c r="S54" s="75"/>
      <c r="T54" s="75"/>
      <c r="U54" s="75"/>
      <c r="V54" s="76"/>
      <c r="W54" s="76"/>
      <c r="X54" s="76"/>
      <c r="Y54" s="76"/>
      <c r="Z54" s="76"/>
      <c r="AA54" s="62"/>
    </row>
    <row r="55" spans="1:27" ht="17.25" customHeight="1">
      <c r="A55" s="73" t="str">
        <f>IF(K55="","",$I$6&amp;"_"&amp;ROW()-22-COUNTBLANK($K$23:K55))</f>
        <v/>
      </c>
      <c r="B55" s="165" t="s">
        <v>476</v>
      </c>
      <c r="C55" s="145"/>
      <c r="D55" s="145"/>
      <c r="E55" s="145"/>
      <c r="F55" s="145"/>
      <c r="G55" s="145"/>
      <c r="H55" s="145"/>
      <c r="I55" s="145"/>
      <c r="J55" s="145"/>
      <c r="K55" s="145"/>
      <c r="L55" s="145"/>
      <c r="M55" s="146"/>
      <c r="N55" s="79"/>
      <c r="O55" s="79"/>
      <c r="P55" s="79"/>
      <c r="Q55" s="79"/>
      <c r="R55" s="79"/>
      <c r="S55" s="79"/>
      <c r="T55" s="79"/>
      <c r="U55" s="79"/>
      <c r="V55" s="79"/>
      <c r="W55" s="79"/>
      <c r="X55" s="79"/>
      <c r="Y55" s="79"/>
      <c r="Z55" s="79"/>
      <c r="AA55" s="59"/>
    </row>
    <row r="56" spans="1:27" ht="84" customHeight="1">
      <c r="A56" s="73" t="str">
        <f>IF(K56="","",$I$6&amp;"_"&amp;ROW()-22-COUNTBLANK($K$23:K56))</f>
        <v>fact_27</v>
      </c>
      <c r="B56" s="166" t="s">
        <v>207</v>
      </c>
      <c r="C56" s="145"/>
      <c r="D56" s="146"/>
      <c r="E56" s="141" t="s">
        <v>477</v>
      </c>
      <c r="F56" s="142"/>
      <c r="G56" s="143"/>
      <c r="H56" s="144"/>
      <c r="I56" s="145"/>
      <c r="J56" s="146"/>
      <c r="K56" s="147" t="s">
        <v>478</v>
      </c>
      <c r="L56" s="145"/>
      <c r="M56" s="146"/>
      <c r="N56" s="74"/>
      <c r="O56" s="74"/>
      <c r="P56" s="74"/>
      <c r="Q56" s="74" t="str">
        <f>IF(P56&lt;&gt;"",P56,IF(O56&lt;&gt;"",O56,IF(N56&lt;&gt;"",N56,"")))</f>
        <v/>
      </c>
      <c r="R56" s="75"/>
      <c r="S56" s="75"/>
      <c r="T56" s="75"/>
      <c r="U56" s="75"/>
      <c r="V56" s="76"/>
      <c r="W56" s="76"/>
      <c r="X56" s="76"/>
      <c r="Y56" s="76"/>
      <c r="Z56" s="76"/>
      <c r="AA56" s="62"/>
    </row>
    <row r="57" spans="1:27" ht="74.25" customHeight="1">
      <c r="A57" s="73" t="str">
        <f>IF(K57="","",$I$6&amp;"_"&amp;ROW()-22-COUNTBLANK($K$23:K57))</f>
        <v>fact_28</v>
      </c>
      <c r="B57" s="166" t="s">
        <v>473</v>
      </c>
      <c r="C57" s="145"/>
      <c r="D57" s="146"/>
      <c r="E57" s="141" t="s">
        <v>479</v>
      </c>
      <c r="F57" s="142"/>
      <c r="G57" s="143"/>
      <c r="H57" s="144"/>
      <c r="I57" s="145"/>
      <c r="J57" s="146"/>
      <c r="K57" s="147" t="s">
        <v>480</v>
      </c>
      <c r="L57" s="145"/>
      <c r="M57" s="146"/>
      <c r="N57" s="74"/>
      <c r="O57" s="74"/>
      <c r="P57" s="74"/>
      <c r="Q57" s="74" t="str">
        <f t="shared" ref="Q57:Q60" si="15">IF(P57&lt;&gt;"",P57,IF(O57&lt;&gt;"",O57,IF(N57&lt;&gt;"",N57,"")))</f>
        <v/>
      </c>
      <c r="R57" s="77"/>
      <c r="S57" s="77"/>
      <c r="T57" s="77"/>
      <c r="U57" s="78" t="str">
        <f t="shared" ref="U57:U59" si="16">IF(T57&lt;&gt;"",T57,IF(S57&lt;&gt;"",S57,IF(R57&lt;&gt;"",R57,"")))</f>
        <v/>
      </c>
      <c r="V57" s="78" t="str">
        <f t="shared" ref="V57:V59" si="17">IF(U57&lt;&gt;"",U57,IF(Q57&lt;&gt;"",Q57,""))</f>
        <v/>
      </c>
      <c r="W57" s="77"/>
      <c r="X57" s="77"/>
      <c r="Y57" s="77"/>
      <c r="Z57" s="77"/>
      <c r="AA57" s="59"/>
    </row>
    <row r="58" spans="1:27" ht="86.25" customHeight="1">
      <c r="A58" s="73" t="str">
        <f>IF(K58="","",$I$6&amp;"_"&amp;ROW()-22-COUNTBLANK($K$23:K58))</f>
        <v>fact_29</v>
      </c>
      <c r="B58" s="166" t="s">
        <v>472</v>
      </c>
      <c r="C58" s="145"/>
      <c r="D58" s="146"/>
      <c r="E58" s="141" t="s">
        <v>481</v>
      </c>
      <c r="F58" s="142"/>
      <c r="G58" s="143"/>
      <c r="H58" s="144"/>
      <c r="I58" s="145"/>
      <c r="J58" s="146"/>
      <c r="K58" s="147" t="s">
        <v>378</v>
      </c>
      <c r="L58" s="145"/>
      <c r="M58" s="146"/>
      <c r="N58" s="74"/>
      <c r="O58" s="74"/>
      <c r="P58" s="74"/>
      <c r="Q58" s="74" t="str">
        <f t="shared" si="15"/>
        <v/>
      </c>
      <c r="R58" s="77"/>
      <c r="S58" s="77"/>
      <c r="T58" s="77"/>
      <c r="U58" s="78" t="str">
        <f t="shared" si="16"/>
        <v/>
      </c>
      <c r="V58" s="78" t="str">
        <f t="shared" si="17"/>
        <v/>
      </c>
      <c r="W58" s="77"/>
      <c r="X58" s="77"/>
      <c r="Y58" s="77"/>
      <c r="Z58" s="77"/>
      <c r="AA58" s="59"/>
    </row>
    <row r="59" spans="1:27" ht="74.25" customHeight="1">
      <c r="A59" s="73" t="str">
        <f>IF(K59="","",$I$6&amp;"_"&amp;ROW()-22-COUNTBLANK($K$23:K59))</f>
        <v>fact_30</v>
      </c>
      <c r="B59" s="166" t="s">
        <v>482</v>
      </c>
      <c r="C59" s="145"/>
      <c r="D59" s="146"/>
      <c r="E59" s="141" t="s">
        <v>483</v>
      </c>
      <c r="F59" s="142"/>
      <c r="G59" s="143"/>
      <c r="H59" s="167" t="s">
        <v>369</v>
      </c>
      <c r="I59" s="145"/>
      <c r="J59" s="146"/>
      <c r="K59" s="147" t="s">
        <v>480</v>
      </c>
      <c r="L59" s="145"/>
      <c r="M59" s="146"/>
      <c r="N59" s="74"/>
      <c r="O59" s="74"/>
      <c r="P59" s="74"/>
      <c r="Q59" s="74" t="str">
        <f t="shared" si="15"/>
        <v/>
      </c>
      <c r="R59" s="77"/>
      <c r="S59" s="77"/>
      <c r="T59" s="77"/>
      <c r="U59" s="78" t="str">
        <f t="shared" si="16"/>
        <v/>
      </c>
      <c r="V59" s="78" t="str">
        <f t="shared" si="17"/>
        <v/>
      </c>
      <c r="W59" s="77"/>
      <c r="X59" s="77"/>
      <c r="Y59" s="77"/>
      <c r="Z59" s="77"/>
      <c r="AA59" s="59"/>
    </row>
    <row r="60" spans="1:27" ht="72.75" customHeight="1">
      <c r="A60" s="73" t="str">
        <f>IF(K60="","",$I$6&amp;"_"&amp;ROW()-22-COUNTBLANK($K$23:K60))</f>
        <v>fact_31</v>
      </c>
      <c r="B60" s="166" t="s">
        <v>484</v>
      </c>
      <c r="C60" s="145"/>
      <c r="D60" s="146"/>
      <c r="E60" s="141" t="s">
        <v>485</v>
      </c>
      <c r="F60" s="142"/>
      <c r="G60" s="143"/>
      <c r="H60" s="144" t="s">
        <v>486</v>
      </c>
      <c r="I60" s="145"/>
      <c r="J60" s="146"/>
      <c r="K60" s="147" t="s">
        <v>378</v>
      </c>
      <c r="L60" s="145"/>
      <c r="M60" s="146"/>
      <c r="N60" s="74"/>
      <c r="O60" s="74"/>
      <c r="P60" s="74"/>
      <c r="Q60" s="74" t="str">
        <f t="shared" si="15"/>
        <v/>
      </c>
      <c r="R60" s="75"/>
      <c r="S60" s="75"/>
      <c r="T60" s="75"/>
      <c r="U60" s="75"/>
      <c r="V60" s="76"/>
      <c r="W60" s="76"/>
      <c r="X60" s="76"/>
      <c r="Y60" s="76"/>
      <c r="Z60" s="76"/>
      <c r="AA60" s="62"/>
    </row>
    <row r="61" spans="1:27" ht="17.25" customHeight="1">
      <c r="A61" s="73" t="str">
        <f>IF(K61="","",$I$6&amp;"_"&amp;ROW()-22-COUNTBLANK($K$23:K61))</f>
        <v/>
      </c>
      <c r="B61" s="165" t="s">
        <v>487</v>
      </c>
      <c r="C61" s="145"/>
      <c r="D61" s="145"/>
      <c r="E61" s="145"/>
      <c r="F61" s="145"/>
      <c r="G61" s="145"/>
      <c r="H61" s="145"/>
      <c r="I61" s="145"/>
      <c r="J61" s="145"/>
      <c r="K61" s="145"/>
      <c r="L61" s="145"/>
      <c r="M61" s="146"/>
      <c r="N61" s="79"/>
      <c r="O61" s="79"/>
      <c r="P61" s="79"/>
      <c r="Q61" s="79"/>
      <c r="R61" s="79"/>
      <c r="S61" s="79"/>
      <c r="T61" s="79"/>
      <c r="U61" s="79"/>
      <c r="V61" s="79"/>
      <c r="W61" s="79"/>
      <c r="X61" s="79"/>
      <c r="Y61" s="79"/>
      <c r="Z61" s="79"/>
      <c r="AA61" s="59"/>
    </row>
    <row r="62" spans="1:27" ht="84" customHeight="1">
      <c r="A62" s="73" t="str">
        <f>IF(K62="","",$I$6&amp;"_"&amp;ROW()-22-COUNTBLANK($K$23:K62))</f>
        <v>fact_32</v>
      </c>
      <c r="B62" s="166" t="s">
        <v>207</v>
      </c>
      <c r="C62" s="145"/>
      <c r="D62" s="146"/>
      <c r="E62" s="141" t="s">
        <v>488</v>
      </c>
      <c r="F62" s="142"/>
      <c r="G62" s="143"/>
      <c r="H62" s="144"/>
      <c r="I62" s="145"/>
      <c r="J62" s="146"/>
      <c r="K62" s="147" t="s">
        <v>489</v>
      </c>
      <c r="L62" s="145"/>
      <c r="M62" s="146"/>
      <c r="N62" s="74"/>
      <c r="O62" s="74"/>
      <c r="P62" s="74"/>
      <c r="Q62" s="74" t="str">
        <f>IF(P62&lt;&gt;"",P62,IF(O62&lt;&gt;"",O62,IF(N62&lt;&gt;"",N62,"")))</f>
        <v/>
      </c>
      <c r="R62" s="75"/>
      <c r="S62" s="75"/>
      <c r="T62" s="75"/>
      <c r="U62" s="75"/>
      <c r="V62" s="76"/>
      <c r="W62" s="76"/>
      <c r="X62" s="76"/>
      <c r="Y62" s="76"/>
      <c r="Z62" s="76"/>
      <c r="AA62" s="62"/>
    </row>
    <row r="63" spans="1:27" ht="74.25" customHeight="1">
      <c r="A63" s="73" t="str">
        <f>IF(K63="","",$I$6&amp;"_"&amp;ROW()-22-COUNTBLANK($K$23:K63))</f>
        <v>fact_33</v>
      </c>
      <c r="B63" s="166" t="s">
        <v>473</v>
      </c>
      <c r="C63" s="145"/>
      <c r="D63" s="146"/>
      <c r="E63" s="141" t="s">
        <v>490</v>
      </c>
      <c r="F63" s="142"/>
      <c r="G63" s="143"/>
      <c r="H63" s="144"/>
      <c r="I63" s="145"/>
      <c r="J63" s="146"/>
      <c r="K63" s="147" t="s">
        <v>491</v>
      </c>
      <c r="L63" s="145"/>
      <c r="M63" s="146"/>
      <c r="N63" s="74"/>
      <c r="O63" s="74"/>
      <c r="P63" s="74"/>
      <c r="Q63" s="74" t="str">
        <f t="shared" ref="Q63:Q66" si="18">IF(P63&lt;&gt;"",P63,IF(O63&lt;&gt;"",O63,IF(N63&lt;&gt;"",N63,"")))</f>
        <v/>
      </c>
      <c r="R63" s="77"/>
      <c r="S63" s="77"/>
      <c r="T63" s="77"/>
      <c r="U63" s="78" t="str">
        <f t="shared" ref="U63:U65" si="19">IF(T63&lt;&gt;"",T63,IF(S63&lt;&gt;"",S63,IF(R63&lt;&gt;"",R63,"")))</f>
        <v/>
      </c>
      <c r="V63" s="78" t="str">
        <f t="shared" ref="V63:V65" si="20">IF(U63&lt;&gt;"",U63,IF(Q63&lt;&gt;"",Q63,""))</f>
        <v/>
      </c>
      <c r="W63" s="77"/>
      <c r="X63" s="77"/>
      <c r="Y63" s="77"/>
      <c r="Z63" s="77"/>
      <c r="AA63" s="59"/>
    </row>
    <row r="64" spans="1:27" ht="86.25" customHeight="1">
      <c r="A64" s="73" t="str">
        <f>IF(K64="","",$I$6&amp;"_"&amp;ROW()-22-COUNTBLANK($K$23:K64))</f>
        <v>fact_34</v>
      </c>
      <c r="B64" s="166" t="s">
        <v>472</v>
      </c>
      <c r="C64" s="145"/>
      <c r="D64" s="146"/>
      <c r="E64" s="141" t="s">
        <v>492</v>
      </c>
      <c r="F64" s="142"/>
      <c r="G64" s="143"/>
      <c r="H64" s="144"/>
      <c r="I64" s="145"/>
      <c r="J64" s="146"/>
      <c r="K64" s="147" t="s">
        <v>378</v>
      </c>
      <c r="L64" s="145"/>
      <c r="M64" s="146"/>
      <c r="N64" s="74"/>
      <c r="O64" s="74"/>
      <c r="P64" s="74"/>
      <c r="Q64" s="74" t="str">
        <f t="shared" si="18"/>
        <v/>
      </c>
      <c r="R64" s="77"/>
      <c r="S64" s="77"/>
      <c r="T64" s="77"/>
      <c r="U64" s="78" t="str">
        <f t="shared" si="19"/>
        <v/>
      </c>
      <c r="V64" s="78" t="str">
        <f t="shared" si="20"/>
        <v/>
      </c>
      <c r="W64" s="77"/>
      <c r="X64" s="77"/>
      <c r="Y64" s="77"/>
      <c r="Z64" s="77"/>
      <c r="AA64" s="59"/>
    </row>
    <row r="65" spans="1:27" ht="74.25" customHeight="1">
      <c r="A65" s="73" t="str">
        <f>IF(K65="","",$I$6&amp;"_"&amp;ROW()-22-COUNTBLANK($K$23:K65))</f>
        <v>fact_35</v>
      </c>
      <c r="B65" s="166" t="s">
        <v>493</v>
      </c>
      <c r="C65" s="145"/>
      <c r="D65" s="146"/>
      <c r="E65" s="141" t="s">
        <v>494</v>
      </c>
      <c r="F65" s="142"/>
      <c r="G65" s="143"/>
      <c r="H65" s="167" t="s">
        <v>369</v>
      </c>
      <c r="I65" s="145"/>
      <c r="J65" s="146"/>
      <c r="K65" s="147" t="s">
        <v>491</v>
      </c>
      <c r="L65" s="145"/>
      <c r="M65" s="146"/>
      <c r="N65" s="74"/>
      <c r="O65" s="74"/>
      <c r="P65" s="74"/>
      <c r="Q65" s="74" t="str">
        <f t="shared" si="18"/>
        <v/>
      </c>
      <c r="R65" s="77"/>
      <c r="S65" s="77"/>
      <c r="T65" s="77"/>
      <c r="U65" s="78" t="str">
        <f t="shared" si="19"/>
        <v/>
      </c>
      <c r="V65" s="78" t="str">
        <f t="shared" si="20"/>
        <v/>
      </c>
      <c r="W65" s="77"/>
      <c r="X65" s="77"/>
      <c r="Y65" s="77"/>
      <c r="Z65" s="77"/>
      <c r="AA65" s="59"/>
    </row>
    <row r="66" spans="1:27" ht="72.75" customHeight="1">
      <c r="A66" s="73" t="str">
        <f>IF(K66="","",$I$6&amp;"_"&amp;ROW()-22-COUNTBLANK($K$23:K66))</f>
        <v>fact_36</v>
      </c>
      <c r="B66" s="166" t="s">
        <v>495</v>
      </c>
      <c r="C66" s="145"/>
      <c r="D66" s="146"/>
      <c r="E66" s="141" t="s">
        <v>496</v>
      </c>
      <c r="F66" s="142"/>
      <c r="G66" s="143"/>
      <c r="H66" s="144" t="s">
        <v>497</v>
      </c>
      <c r="I66" s="145"/>
      <c r="J66" s="146"/>
      <c r="K66" s="147" t="s">
        <v>378</v>
      </c>
      <c r="L66" s="145"/>
      <c r="M66" s="146"/>
      <c r="N66" s="74"/>
      <c r="O66" s="74"/>
      <c r="P66" s="74"/>
      <c r="Q66" s="74" t="str">
        <f t="shared" si="18"/>
        <v/>
      </c>
      <c r="R66" s="75"/>
      <c r="S66" s="75"/>
      <c r="T66" s="75"/>
      <c r="U66" s="75"/>
      <c r="V66" s="76"/>
      <c r="W66" s="76"/>
      <c r="X66" s="76"/>
      <c r="Y66" s="76"/>
      <c r="Z66" s="76"/>
      <c r="AA66" s="62"/>
    </row>
    <row r="67" spans="1:27" ht="97.5" customHeight="1">
      <c r="A67" s="73" t="str">
        <f>IF(K67="","",$I$6&amp;"_"&amp;ROW()-22-COUNTBLANK($K$23:K67))</f>
        <v>fact_37</v>
      </c>
      <c r="B67" s="166" t="s">
        <v>296</v>
      </c>
      <c r="C67" s="145"/>
      <c r="D67" s="146"/>
      <c r="E67" s="144" t="s">
        <v>499</v>
      </c>
      <c r="F67" s="145"/>
      <c r="G67" s="146"/>
      <c r="H67" s="144"/>
      <c r="I67" s="145"/>
      <c r="J67" s="146"/>
      <c r="K67" s="147" t="s">
        <v>498</v>
      </c>
      <c r="L67" s="145"/>
      <c r="M67" s="146"/>
      <c r="N67" s="74"/>
      <c r="O67" s="74"/>
      <c r="P67" s="74"/>
      <c r="Q67" s="74" t="str">
        <f t="shared" ref="Q67" si="21">IF(P67&lt;&gt;"",P67,IF(O67&lt;&gt;"",O67,IF(N67&lt;&gt;"",N67,"")))</f>
        <v/>
      </c>
      <c r="R67" s="75"/>
      <c r="S67" s="75"/>
      <c r="T67" s="75"/>
      <c r="U67" s="75"/>
      <c r="V67" s="76"/>
      <c r="W67" s="76"/>
      <c r="X67" s="76"/>
      <c r="Y67" s="76"/>
      <c r="Z67" s="76"/>
      <c r="AA67" s="62"/>
    </row>
    <row r="68" spans="1:27" ht="338.25" customHeight="1">
      <c r="A68" s="73" t="str">
        <f>IF(K68="","",$I$6&amp;"_"&amp;ROW()-22-COUNTBLANK($K$23:K68))</f>
        <v/>
      </c>
      <c r="B68" s="136" t="s">
        <v>505</v>
      </c>
      <c r="C68" s="137"/>
      <c r="D68" s="137"/>
      <c r="E68" s="137"/>
      <c r="F68" s="137"/>
      <c r="G68" s="137"/>
      <c r="H68" s="137"/>
      <c r="I68" s="137"/>
      <c r="J68" s="137"/>
      <c r="K68" s="137"/>
      <c r="L68" s="137"/>
      <c r="M68" s="138"/>
      <c r="N68" s="63"/>
      <c r="O68" s="63"/>
      <c r="P68" s="63"/>
      <c r="Q68" s="63"/>
      <c r="R68" s="63"/>
      <c r="S68" s="63"/>
      <c r="T68" s="63"/>
      <c r="U68" s="63"/>
      <c r="V68" s="70"/>
      <c r="W68" s="70"/>
      <c r="X68" s="70"/>
      <c r="Y68" s="70"/>
      <c r="Z68" s="70"/>
      <c r="AA68" s="61"/>
    </row>
    <row r="69" spans="1:27" ht="22.5" customHeight="1">
      <c r="A69" s="73" t="str">
        <f>IF(K69="","",$I$6&amp;"_"&amp;ROW()-22-COUNTBLANK($K$23:K69))</f>
        <v/>
      </c>
      <c r="B69" s="164" t="s">
        <v>425</v>
      </c>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6"/>
      <c r="AA69" s="28"/>
    </row>
    <row r="70" spans="1:27" ht="17.25" customHeight="1">
      <c r="A70" s="73" t="str">
        <f>IF(K70="","",$I$6&amp;"_"&amp;ROW()-22-COUNTBLANK($K$23:K70))</f>
        <v/>
      </c>
      <c r="B70" s="165" t="s">
        <v>228</v>
      </c>
      <c r="C70" s="145"/>
      <c r="D70" s="145"/>
      <c r="E70" s="145"/>
      <c r="F70" s="145"/>
      <c r="G70" s="145"/>
      <c r="H70" s="145"/>
      <c r="I70" s="145"/>
      <c r="J70" s="145"/>
      <c r="K70" s="145"/>
      <c r="L70" s="145"/>
      <c r="M70" s="146"/>
      <c r="N70" s="79"/>
      <c r="O70" s="79"/>
      <c r="P70" s="79"/>
      <c r="Q70" s="79"/>
      <c r="R70" s="79"/>
      <c r="S70" s="79"/>
      <c r="T70" s="79"/>
      <c r="U70" s="79"/>
      <c r="V70" s="79"/>
      <c r="W70" s="79"/>
      <c r="X70" s="79"/>
      <c r="Y70" s="79"/>
      <c r="Z70" s="79"/>
      <c r="AA70" s="59"/>
    </row>
    <row r="71" spans="1:27" ht="133.5" customHeight="1">
      <c r="A71" s="73" t="str">
        <f>IF(K71="","",$I$6&amp;"_"&amp;ROW()-22-COUNTBLANK($K$23:K71))</f>
        <v>fact_38</v>
      </c>
      <c r="B71" s="166" t="s">
        <v>207</v>
      </c>
      <c r="C71" s="145"/>
      <c r="D71" s="146"/>
      <c r="E71" s="141" t="s">
        <v>247</v>
      </c>
      <c r="F71" s="142"/>
      <c r="G71" s="143"/>
      <c r="H71" s="144" t="s">
        <v>500</v>
      </c>
      <c r="I71" s="145"/>
      <c r="J71" s="146"/>
      <c r="K71" s="147" t="s">
        <v>230</v>
      </c>
      <c r="L71" s="145"/>
      <c r="M71" s="146"/>
      <c r="N71" s="74"/>
      <c r="O71" s="74"/>
      <c r="P71" s="74"/>
      <c r="Q71" s="74" t="str">
        <f t="shared" ref="Q71:Q75" si="22">IF(P71&lt;&gt;"",P71,IF(O71&lt;&gt;"",O71,IF(N71&lt;&gt;"",N71,"")))</f>
        <v/>
      </c>
      <c r="R71" s="75"/>
      <c r="S71" s="77"/>
      <c r="T71" s="77"/>
      <c r="U71" s="78" t="str">
        <f t="shared" ref="U71" si="23">IF(T71&lt;&gt;"",T71,IF(S71&lt;&gt;"",S71,IF(R71&lt;&gt;"",R71,"")))</f>
        <v/>
      </c>
      <c r="V71" s="78" t="str">
        <f t="shared" ref="V71" si="24">IF(U71&lt;&gt;"",U71,IF(Q71&lt;&gt;"",Q71,""))</f>
        <v/>
      </c>
      <c r="W71" s="77"/>
      <c r="X71" s="77"/>
      <c r="Y71" s="77"/>
      <c r="Z71" s="77"/>
      <c r="AA71" s="59"/>
    </row>
    <row r="72" spans="1:27" ht="84" customHeight="1">
      <c r="A72" s="73" t="str">
        <f>IF(K72="","",$I$6&amp;"_"&amp;ROW()-22-COUNTBLANK($K$23:K72))</f>
        <v>fact_39</v>
      </c>
      <c r="B72" s="166" t="s">
        <v>231</v>
      </c>
      <c r="C72" s="145"/>
      <c r="D72" s="146"/>
      <c r="E72" s="141" t="s">
        <v>253</v>
      </c>
      <c r="F72" s="142"/>
      <c r="G72" s="143"/>
      <c r="H72" s="144" t="s">
        <v>501</v>
      </c>
      <c r="I72" s="145"/>
      <c r="J72" s="146"/>
      <c r="K72" s="147" t="s">
        <v>235</v>
      </c>
      <c r="L72" s="145"/>
      <c r="M72" s="146"/>
      <c r="N72" s="74"/>
      <c r="O72" s="74"/>
      <c r="P72" s="74"/>
      <c r="Q72" s="74" t="str">
        <f t="shared" si="22"/>
        <v/>
      </c>
      <c r="R72" s="75"/>
      <c r="S72" s="75"/>
      <c r="T72" s="75"/>
      <c r="U72" s="75"/>
      <c r="V72" s="76"/>
      <c r="W72" s="76"/>
      <c r="X72" s="76"/>
      <c r="Y72" s="76"/>
      <c r="Z72" s="76"/>
      <c r="AA72" s="62"/>
    </row>
    <row r="73" spans="1:27" ht="79.5" customHeight="1">
      <c r="A73" s="73" t="str">
        <f>IF(K73="","",$I$6&amp;"_"&amp;ROW()-22-COUNTBLANK($K$23:K73))</f>
        <v>fact_40</v>
      </c>
      <c r="B73" s="166" t="s">
        <v>236</v>
      </c>
      <c r="C73" s="145"/>
      <c r="D73" s="146"/>
      <c r="E73" s="141" t="s">
        <v>254</v>
      </c>
      <c r="F73" s="142"/>
      <c r="G73" s="143"/>
      <c r="H73" s="144" t="s">
        <v>502</v>
      </c>
      <c r="I73" s="145"/>
      <c r="J73" s="146"/>
      <c r="K73" s="147" t="s">
        <v>239</v>
      </c>
      <c r="L73" s="145"/>
      <c r="M73" s="146"/>
      <c r="N73" s="74"/>
      <c r="O73" s="74"/>
      <c r="P73" s="74"/>
      <c r="Q73" s="74" t="str">
        <f t="shared" si="22"/>
        <v/>
      </c>
      <c r="R73" s="75"/>
      <c r="S73" s="75"/>
      <c r="T73" s="75"/>
      <c r="U73" s="75"/>
      <c r="V73" s="76"/>
      <c r="W73" s="76"/>
      <c r="X73" s="76"/>
      <c r="Y73" s="76"/>
      <c r="Z73" s="76"/>
      <c r="AA73" s="62"/>
    </row>
    <row r="74" spans="1:27" ht="84" customHeight="1">
      <c r="A74" s="73" t="str">
        <f>IF(K74="","",$I$6&amp;"_"&amp;ROW()-22-COUNTBLANK($K$23:K74))</f>
        <v>fact_41</v>
      </c>
      <c r="B74" s="166" t="s">
        <v>221</v>
      </c>
      <c r="C74" s="145"/>
      <c r="D74" s="146"/>
      <c r="E74" s="141" t="s">
        <v>255</v>
      </c>
      <c r="F74" s="142"/>
      <c r="G74" s="143"/>
      <c r="H74" s="144" t="s">
        <v>503</v>
      </c>
      <c r="I74" s="145"/>
      <c r="J74" s="146"/>
      <c r="K74" s="147" t="s">
        <v>242</v>
      </c>
      <c r="L74" s="145"/>
      <c r="M74" s="146"/>
      <c r="N74" s="74"/>
      <c r="O74" s="74"/>
      <c r="P74" s="74"/>
      <c r="Q74" s="74" t="str">
        <f t="shared" si="22"/>
        <v/>
      </c>
      <c r="R74" s="75"/>
      <c r="S74" s="75"/>
      <c r="T74" s="75"/>
      <c r="U74" s="75"/>
      <c r="V74" s="76"/>
      <c r="W74" s="76"/>
      <c r="X74" s="76"/>
      <c r="Y74" s="76"/>
      <c r="Z74" s="76"/>
      <c r="AA74" s="62"/>
    </row>
    <row r="75" spans="1:27" ht="79.5" customHeight="1">
      <c r="A75" s="73" t="str">
        <f>IF(K75="","",$I$6&amp;"_"&amp;ROW()-22-COUNTBLANK($K$23:K75))</f>
        <v>fact_42</v>
      </c>
      <c r="B75" s="166" t="s">
        <v>243</v>
      </c>
      <c r="C75" s="145"/>
      <c r="D75" s="146"/>
      <c r="E75" s="141" t="s">
        <v>256</v>
      </c>
      <c r="F75" s="142"/>
      <c r="G75" s="143"/>
      <c r="H75" s="144" t="s">
        <v>504</v>
      </c>
      <c r="I75" s="145"/>
      <c r="J75" s="146"/>
      <c r="K75" s="147" t="s">
        <v>246</v>
      </c>
      <c r="L75" s="145"/>
      <c r="M75" s="146"/>
      <c r="N75" s="74"/>
      <c r="O75" s="74"/>
      <c r="P75" s="74"/>
      <c r="Q75" s="74" t="str">
        <f t="shared" si="22"/>
        <v/>
      </c>
      <c r="R75" s="75"/>
      <c r="S75" s="75"/>
      <c r="T75" s="75"/>
      <c r="U75" s="75"/>
      <c r="V75" s="76"/>
      <c r="W75" s="76"/>
      <c r="X75" s="76"/>
      <c r="Y75" s="76"/>
      <c r="Z75" s="76"/>
      <c r="AA75" s="62"/>
    </row>
    <row r="76" spans="1:27" ht="17.25" customHeight="1">
      <c r="A76" s="73" t="str">
        <f>IF(K76="","",$I$6&amp;"_"&amp;ROW()-22-COUNTBLANK($K$23:K76))</f>
        <v/>
      </c>
      <c r="B76" s="165" t="s">
        <v>259</v>
      </c>
      <c r="C76" s="145"/>
      <c r="D76" s="145"/>
      <c r="E76" s="145"/>
      <c r="F76" s="145"/>
      <c r="G76" s="145"/>
      <c r="H76" s="145"/>
      <c r="I76" s="145"/>
      <c r="J76" s="145"/>
      <c r="K76" s="145"/>
      <c r="L76" s="145"/>
      <c r="M76" s="146"/>
      <c r="N76" s="79"/>
      <c r="O76" s="79"/>
      <c r="P76" s="79"/>
      <c r="Q76" s="79"/>
      <c r="R76" s="79"/>
      <c r="S76" s="79"/>
      <c r="T76" s="79"/>
      <c r="U76" s="79"/>
      <c r="V76" s="79"/>
      <c r="W76" s="79"/>
      <c r="X76" s="79"/>
      <c r="Y76" s="79"/>
      <c r="Z76" s="79"/>
      <c r="AA76" s="59"/>
    </row>
    <row r="77" spans="1:27" ht="92.25" customHeight="1">
      <c r="A77" s="73" t="str">
        <f>IF(K77="","",$I$6&amp;"_"&amp;ROW()-22-COUNTBLANK($K$23:K77))</f>
        <v>fact_43</v>
      </c>
      <c r="B77" s="166" t="s">
        <v>207</v>
      </c>
      <c r="C77" s="145"/>
      <c r="D77" s="146"/>
      <c r="E77" s="141" t="s">
        <v>431</v>
      </c>
      <c r="F77" s="142"/>
      <c r="G77" s="143"/>
      <c r="H77" s="144" t="s">
        <v>518</v>
      </c>
      <c r="I77" s="145"/>
      <c r="J77" s="146"/>
      <c r="K77" s="147" t="s">
        <v>263</v>
      </c>
      <c r="L77" s="145"/>
      <c r="M77" s="146"/>
      <c r="N77" s="74"/>
      <c r="O77" s="74"/>
      <c r="P77" s="74"/>
      <c r="Q77" s="74" t="str">
        <f t="shared" ref="Q77:Q81" si="25">IF(P77&lt;&gt;"",P77,IF(O77&lt;&gt;"",O77,IF(N77&lt;&gt;"",N77,"")))</f>
        <v/>
      </c>
      <c r="R77" s="75"/>
      <c r="S77" s="77"/>
      <c r="T77" s="77"/>
      <c r="U77" s="78" t="str">
        <f t="shared" ref="U77" si="26">IF(T77&lt;&gt;"",T77,IF(S77&lt;&gt;"",S77,IF(R77&lt;&gt;"",R77,"")))</f>
        <v/>
      </c>
      <c r="V77" s="78" t="str">
        <f t="shared" ref="V77" si="27">IF(U77&lt;&gt;"",U77,IF(Q77&lt;&gt;"",Q77,""))</f>
        <v/>
      </c>
      <c r="W77" s="77"/>
      <c r="X77" s="77"/>
      <c r="Y77" s="77"/>
      <c r="Z77" s="77"/>
      <c r="AA77" s="59"/>
    </row>
    <row r="78" spans="1:27" ht="84" customHeight="1">
      <c r="A78" s="73" t="str">
        <f>IF(K78="","",$I$6&amp;"_"&amp;ROW()-22-COUNTBLANK($K$23:K78))</f>
        <v>fact_44</v>
      </c>
      <c r="B78" s="166" t="s">
        <v>260</v>
      </c>
      <c r="C78" s="145"/>
      <c r="D78" s="146"/>
      <c r="E78" s="141" t="s">
        <v>433</v>
      </c>
      <c r="F78" s="142"/>
      <c r="G78" s="143"/>
      <c r="H78" s="144" t="s">
        <v>517</v>
      </c>
      <c r="I78" s="145"/>
      <c r="J78" s="146"/>
      <c r="K78" s="147" t="s">
        <v>394</v>
      </c>
      <c r="L78" s="145"/>
      <c r="M78" s="146"/>
      <c r="N78" s="74"/>
      <c r="O78" s="74"/>
      <c r="P78" s="74"/>
      <c r="Q78" s="74" t="str">
        <f t="shared" si="25"/>
        <v/>
      </c>
      <c r="R78" s="75"/>
      <c r="S78" s="75"/>
      <c r="T78" s="75"/>
      <c r="U78" s="75"/>
      <c r="V78" s="76"/>
      <c r="W78" s="76"/>
      <c r="X78" s="76"/>
      <c r="Y78" s="76"/>
      <c r="Z78" s="76"/>
      <c r="AA78" s="62"/>
    </row>
    <row r="79" spans="1:27" ht="79.5" customHeight="1">
      <c r="A79" s="73" t="str">
        <f>IF(K79="","",$I$6&amp;"_"&amp;ROW()-22-COUNTBLANK($K$23:K79))</f>
        <v>fact_45</v>
      </c>
      <c r="B79" s="166" t="s">
        <v>261</v>
      </c>
      <c r="C79" s="145"/>
      <c r="D79" s="146"/>
      <c r="E79" s="141" t="s">
        <v>434</v>
      </c>
      <c r="F79" s="142"/>
      <c r="G79" s="143"/>
      <c r="H79" s="144" t="s">
        <v>516</v>
      </c>
      <c r="I79" s="145"/>
      <c r="J79" s="146"/>
      <c r="K79" s="147" t="s">
        <v>262</v>
      </c>
      <c r="L79" s="145"/>
      <c r="M79" s="146"/>
      <c r="N79" s="74"/>
      <c r="O79" s="74"/>
      <c r="P79" s="74"/>
      <c r="Q79" s="74" t="str">
        <f t="shared" si="25"/>
        <v/>
      </c>
      <c r="R79" s="75"/>
      <c r="S79" s="75"/>
      <c r="T79" s="75"/>
      <c r="U79" s="75"/>
      <c r="V79" s="76"/>
      <c r="W79" s="76"/>
      <c r="X79" s="76"/>
      <c r="Y79" s="76"/>
      <c r="Z79" s="76"/>
      <c r="AA79" s="62"/>
    </row>
    <row r="80" spans="1:27" ht="114" customHeight="1">
      <c r="A80" s="73" t="str">
        <f>IF(K80="","",$I$6&amp;"_"&amp;ROW()-22-COUNTBLANK($K$23:K80))</f>
        <v>fact_46</v>
      </c>
      <c r="B80" s="166" t="s">
        <v>221</v>
      </c>
      <c r="C80" s="145"/>
      <c r="D80" s="146"/>
      <c r="E80" s="141" t="s">
        <v>435</v>
      </c>
      <c r="F80" s="142"/>
      <c r="G80" s="143"/>
      <c r="H80" s="144" t="s">
        <v>515</v>
      </c>
      <c r="I80" s="145"/>
      <c r="J80" s="146"/>
      <c r="K80" s="147" t="s">
        <v>508</v>
      </c>
      <c r="L80" s="145"/>
      <c r="M80" s="146"/>
      <c r="N80" s="74"/>
      <c r="O80" s="74"/>
      <c r="P80" s="74"/>
      <c r="Q80" s="74" t="str">
        <f t="shared" si="25"/>
        <v/>
      </c>
      <c r="R80" s="75"/>
      <c r="S80" s="75"/>
      <c r="T80" s="75"/>
      <c r="U80" s="75"/>
      <c r="V80" s="76"/>
      <c r="W80" s="76"/>
      <c r="X80" s="76"/>
      <c r="Y80" s="76"/>
      <c r="Z80" s="76"/>
      <c r="AA80" s="62"/>
    </row>
    <row r="81" spans="1:27" ht="79.5" customHeight="1">
      <c r="A81" s="73" t="str">
        <f>IF(K81="","",$I$6&amp;"_"&amp;ROW()-22-COUNTBLANK($K$23:K81))</f>
        <v>fact_47</v>
      </c>
      <c r="B81" s="166" t="s">
        <v>243</v>
      </c>
      <c r="C81" s="145"/>
      <c r="D81" s="146"/>
      <c r="E81" s="141" t="s">
        <v>436</v>
      </c>
      <c r="F81" s="142"/>
      <c r="G81" s="143"/>
      <c r="H81" s="144" t="s">
        <v>514</v>
      </c>
      <c r="I81" s="145"/>
      <c r="J81" s="146"/>
      <c r="K81" s="147" t="s">
        <v>265</v>
      </c>
      <c r="L81" s="145"/>
      <c r="M81" s="146"/>
      <c r="N81" s="74"/>
      <c r="O81" s="74"/>
      <c r="P81" s="74"/>
      <c r="Q81" s="74" t="str">
        <f t="shared" si="25"/>
        <v/>
      </c>
      <c r="R81" s="75"/>
      <c r="S81" s="75"/>
      <c r="T81" s="75"/>
      <c r="U81" s="75"/>
      <c r="V81" s="76"/>
      <c r="W81" s="76"/>
      <c r="X81" s="76"/>
      <c r="Y81" s="76"/>
      <c r="Z81" s="76"/>
      <c r="AA81" s="62"/>
    </row>
    <row r="82" spans="1:27" ht="17.25" customHeight="1">
      <c r="A82" s="73" t="str">
        <f>IF(K82="","",$I$6&amp;"_"&amp;ROW()-22-COUNTBLANK($K$23:K82))</f>
        <v/>
      </c>
      <c r="B82" s="165" t="s">
        <v>447</v>
      </c>
      <c r="C82" s="145"/>
      <c r="D82" s="145"/>
      <c r="E82" s="145"/>
      <c r="F82" s="145"/>
      <c r="G82" s="145"/>
      <c r="H82" s="145"/>
      <c r="I82" s="145"/>
      <c r="J82" s="145"/>
      <c r="K82" s="145"/>
      <c r="L82" s="145"/>
      <c r="M82" s="146"/>
      <c r="N82" s="79"/>
      <c r="O82" s="79"/>
      <c r="P82" s="79"/>
      <c r="Q82" s="79"/>
      <c r="R82" s="79"/>
      <c r="S82" s="79"/>
      <c r="T82" s="79"/>
      <c r="U82" s="79"/>
      <c r="V82" s="79"/>
      <c r="W82" s="79"/>
      <c r="X82" s="79"/>
      <c r="Y82" s="79"/>
      <c r="Z82" s="79"/>
      <c r="AA82" s="59"/>
    </row>
    <row r="83" spans="1:27" ht="84" customHeight="1">
      <c r="A83" s="73" t="str">
        <f>IF(K83="","",$I$6&amp;"_"&amp;ROW()-22-COUNTBLANK($K$23:K83))</f>
        <v>fact_48</v>
      </c>
      <c r="B83" s="166" t="s">
        <v>207</v>
      </c>
      <c r="C83" s="145"/>
      <c r="D83" s="146"/>
      <c r="E83" s="141" t="s">
        <v>448</v>
      </c>
      <c r="F83" s="142"/>
      <c r="G83" s="143"/>
      <c r="H83" s="144"/>
      <c r="I83" s="145"/>
      <c r="J83" s="146"/>
      <c r="K83" s="147" t="s">
        <v>459</v>
      </c>
      <c r="L83" s="145"/>
      <c r="M83" s="146"/>
      <c r="N83" s="74"/>
      <c r="O83" s="74"/>
      <c r="P83" s="74"/>
      <c r="Q83" s="74" t="str">
        <f>IF(P83&lt;&gt;"",P83,IF(O83&lt;&gt;"",O83,IF(N83&lt;&gt;"",N83,"")))</f>
        <v/>
      </c>
      <c r="R83" s="75"/>
      <c r="S83" s="75"/>
      <c r="T83" s="75"/>
      <c r="U83" s="75"/>
      <c r="V83" s="76"/>
      <c r="W83" s="76"/>
      <c r="X83" s="76"/>
      <c r="Y83" s="76"/>
      <c r="Z83" s="76"/>
      <c r="AA83" s="62"/>
    </row>
    <row r="84" spans="1:27" ht="74.25" customHeight="1">
      <c r="A84" s="73" t="str">
        <f>IF(K84="","",$I$6&amp;"_"&amp;ROW()-22-COUNTBLANK($K$23:K84))</f>
        <v>fact_49</v>
      </c>
      <c r="B84" s="166" t="s">
        <v>454</v>
      </c>
      <c r="C84" s="145"/>
      <c r="D84" s="146"/>
      <c r="E84" s="141" t="s">
        <v>455</v>
      </c>
      <c r="F84" s="142"/>
      <c r="G84" s="143"/>
      <c r="H84" s="144"/>
      <c r="I84" s="145"/>
      <c r="J84" s="146"/>
      <c r="K84" s="147" t="s">
        <v>458</v>
      </c>
      <c r="L84" s="145"/>
      <c r="M84" s="146"/>
      <c r="N84" s="74"/>
      <c r="O84" s="74"/>
      <c r="P84" s="74"/>
      <c r="Q84" s="74" t="str">
        <f t="shared" ref="Q84:Q87" si="28">IF(P84&lt;&gt;"",P84,IF(O84&lt;&gt;"",O84,IF(N84&lt;&gt;"",N84,"")))</f>
        <v/>
      </c>
      <c r="R84" s="77"/>
      <c r="S84" s="77"/>
      <c r="T84" s="77"/>
      <c r="U84" s="78" t="str">
        <f t="shared" ref="U84:U86" si="29">IF(T84&lt;&gt;"",T84,IF(S84&lt;&gt;"",S84,IF(R84&lt;&gt;"",R84,"")))</f>
        <v/>
      </c>
      <c r="V84" s="78" t="str">
        <f t="shared" ref="V84:V86" si="30">IF(U84&lt;&gt;"",U84,IF(Q84&lt;&gt;"",Q84,""))</f>
        <v/>
      </c>
      <c r="W84" s="77"/>
      <c r="X84" s="77"/>
      <c r="Y84" s="77"/>
      <c r="Z84" s="77"/>
      <c r="AA84" s="59"/>
    </row>
    <row r="85" spans="1:27" ht="86.25" customHeight="1">
      <c r="A85" s="73" t="str">
        <f>IF(K85="","",$I$6&amp;"_"&amp;ROW()-22-COUNTBLANK($K$23:K85))</f>
        <v>fact_50</v>
      </c>
      <c r="B85" s="166" t="s">
        <v>456</v>
      </c>
      <c r="C85" s="145"/>
      <c r="D85" s="146"/>
      <c r="E85" s="141" t="s">
        <v>457</v>
      </c>
      <c r="F85" s="142"/>
      <c r="G85" s="143"/>
      <c r="H85" s="144"/>
      <c r="I85" s="145"/>
      <c r="J85" s="146"/>
      <c r="K85" s="147" t="s">
        <v>401</v>
      </c>
      <c r="L85" s="145"/>
      <c r="M85" s="146"/>
      <c r="N85" s="74"/>
      <c r="O85" s="74"/>
      <c r="P85" s="74"/>
      <c r="Q85" s="74" t="str">
        <f t="shared" si="28"/>
        <v/>
      </c>
      <c r="R85" s="77"/>
      <c r="S85" s="77"/>
      <c r="T85" s="77"/>
      <c r="U85" s="78" t="str">
        <f t="shared" si="29"/>
        <v/>
      </c>
      <c r="V85" s="78" t="str">
        <f t="shared" si="30"/>
        <v/>
      </c>
      <c r="W85" s="77"/>
      <c r="X85" s="77"/>
      <c r="Y85" s="77"/>
      <c r="Z85" s="77"/>
      <c r="AA85" s="59"/>
    </row>
    <row r="86" spans="1:27" ht="74.25" customHeight="1">
      <c r="A86" s="73" t="str">
        <f>IF(K86="","",$I$6&amp;"_"&amp;ROW()-22-COUNTBLANK($K$23:K86))</f>
        <v>fact_51</v>
      </c>
      <c r="B86" s="166" t="s">
        <v>449</v>
      </c>
      <c r="C86" s="145"/>
      <c r="D86" s="146"/>
      <c r="E86" s="141" t="s">
        <v>450</v>
      </c>
      <c r="F86" s="142"/>
      <c r="G86" s="143"/>
      <c r="H86" s="167" t="s">
        <v>369</v>
      </c>
      <c r="I86" s="145"/>
      <c r="J86" s="146"/>
      <c r="K86" s="147" t="s">
        <v>458</v>
      </c>
      <c r="L86" s="145"/>
      <c r="M86" s="146"/>
      <c r="N86" s="74"/>
      <c r="O86" s="74"/>
      <c r="P86" s="74"/>
      <c r="Q86" s="74" t="str">
        <f t="shared" si="28"/>
        <v/>
      </c>
      <c r="R86" s="77"/>
      <c r="S86" s="77"/>
      <c r="T86" s="77"/>
      <c r="U86" s="78" t="str">
        <f t="shared" si="29"/>
        <v/>
      </c>
      <c r="V86" s="78" t="str">
        <f t="shared" si="30"/>
        <v/>
      </c>
      <c r="W86" s="77"/>
      <c r="X86" s="77"/>
      <c r="Y86" s="77"/>
      <c r="Z86" s="77"/>
      <c r="AA86" s="59"/>
    </row>
    <row r="87" spans="1:27" ht="72.75" customHeight="1">
      <c r="A87" s="73" t="str">
        <f>IF(K87="","",$I$6&amp;"_"&amp;ROW()-22-COUNTBLANK($K$23:K87))</f>
        <v>fact_52</v>
      </c>
      <c r="B87" s="166" t="s">
        <v>451</v>
      </c>
      <c r="C87" s="145"/>
      <c r="D87" s="146"/>
      <c r="E87" s="141" t="s">
        <v>452</v>
      </c>
      <c r="F87" s="142"/>
      <c r="G87" s="143"/>
      <c r="H87" s="144" t="s">
        <v>453</v>
      </c>
      <c r="I87" s="145"/>
      <c r="J87" s="146"/>
      <c r="K87" s="147" t="s">
        <v>401</v>
      </c>
      <c r="L87" s="145"/>
      <c r="M87" s="146"/>
      <c r="N87" s="74"/>
      <c r="O87" s="74"/>
      <c r="P87" s="74"/>
      <c r="Q87" s="74" t="str">
        <f t="shared" si="28"/>
        <v/>
      </c>
      <c r="R87" s="75"/>
      <c r="S87" s="75"/>
      <c r="T87" s="75"/>
      <c r="U87" s="75"/>
      <c r="V87" s="76"/>
      <c r="W87" s="76"/>
      <c r="X87" s="76"/>
      <c r="Y87" s="76"/>
      <c r="Z87" s="76"/>
      <c r="AA87" s="62"/>
    </row>
    <row r="88" spans="1:27" ht="17.25" customHeight="1">
      <c r="A88" s="73" t="str">
        <f>IF(K88="","",$I$6&amp;"_"&amp;ROW()-22-COUNTBLANK($K$23:K88))</f>
        <v/>
      </c>
      <c r="B88" s="165" t="s">
        <v>206</v>
      </c>
      <c r="C88" s="145"/>
      <c r="D88" s="145"/>
      <c r="E88" s="145"/>
      <c r="F88" s="145"/>
      <c r="G88" s="145"/>
      <c r="H88" s="145"/>
      <c r="I88" s="145"/>
      <c r="J88" s="145"/>
      <c r="K88" s="145"/>
      <c r="L88" s="145"/>
      <c r="M88" s="146"/>
      <c r="N88" s="79"/>
      <c r="O88" s="79"/>
      <c r="P88" s="79"/>
      <c r="Q88" s="79"/>
      <c r="R88" s="79"/>
      <c r="S88" s="79"/>
      <c r="T88" s="79"/>
      <c r="U88" s="79"/>
      <c r="V88" s="79"/>
      <c r="W88" s="79"/>
      <c r="X88" s="79"/>
      <c r="Y88" s="79"/>
      <c r="Z88" s="79"/>
      <c r="AA88" s="59"/>
    </row>
    <row r="89" spans="1:27" ht="116.25" customHeight="1">
      <c r="A89" s="73" t="str">
        <f>IF(K89="","",$I$6&amp;"_"&amp;ROW()-22-COUNTBLANK($K$23:K89))</f>
        <v>fact_53</v>
      </c>
      <c r="B89" s="110" t="s">
        <v>207</v>
      </c>
      <c r="C89" s="88"/>
      <c r="D89" s="81"/>
      <c r="E89" s="141" t="s">
        <v>208</v>
      </c>
      <c r="F89" s="142"/>
      <c r="G89" s="143"/>
      <c r="H89" s="144" t="s">
        <v>513</v>
      </c>
      <c r="I89" s="145"/>
      <c r="J89" s="146"/>
      <c r="K89" s="147" t="s">
        <v>209</v>
      </c>
      <c r="L89" s="145"/>
      <c r="M89" s="146"/>
      <c r="N89" s="74"/>
      <c r="O89" s="74"/>
      <c r="P89" s="74"/>
      <c r="Q89" s="74" t="str">
        <f t="shared" ref="Q89:Q95" si="31">IF(P89&lt;&gt;"",P89,IF(O89&lt;&gt;"",O89,IF(N89&lt;&gt;"",N89,"")))</f>
        <v/>
      </c>
      <c r="R89" s="75"/>
      <c r="S89" s="77"/>
      <c r="T89" s="77"/>
      <c r="U89" s="78" t="str">
        <f t="shared" ref="U89" si="32">IF(T89&lt;&gt;"",T89,IF(S89&lt;&gt;"",S89,IF(R89&lt;&gt;"",R89,"")))</f>
        <v/>
      </c>
      <c r="V89" s="78" t="str">
        <f t="shared" ref="V89" si="33">IF(U89&lt;&gt;"",U89,IF(Q89&lt;&gt;"",Q89,""))</f>
        <v/>
      </c>
      <c r="W89" s="77"/>
      <c r="X89" s="77"/>
      <c r="Y89" s="77"/>
      <c r="Z89" s="77"/>
      <c r="AA89" s="59"/>
    </row>
    <row r="90" spans="1:27" ht="84" customHeight="1">
      <c r="A90" s="73" t="str">
        <f>IF(K90="","",$I$6&amp;"_"&amp;ROW()-22-COUNTBLANK($K$23:K90))</f>
        <v>fact_54</v>
      </c>
      <c r="B90" s="110" t="s">
        <v>210</v>
      </c>
      <c r="C90" s="88"/>
      <c r="D90" s="81"/>
      <c r="E90" s="141" t="s">
        <v>211</v>
      </c>
      <c r="F90" s="142"/>
      <c r="G90" s="143"/>
      <c r="H90" s="144" t="s">
        <v>509</v>
      </c>
      <c r="I90" s="145"/>
      <c r="J90" s="146"/>
      <c r="K90" s="116" t="s">
        <v>396</v>
      </c>
      <c r="L90" s="88"/>
      <c r="M90" s="81"/>
      <c r="N90" s="74"/>
      <c r="O90" s="74"/>
      <c r="P90" s="74"/>
      <c r="Q90" s="74" t="str">
        <f t="shared" si="31"/>
        <v/>
      </c>
      <c r="R90" s="75"/>
      <c r="S90" s="75"/>
      <c r="T90" s="75"/>
      <c r="U90" s="75"/>
      <c r="V90" s="76"/>
      <c r="W90" s="76"/>
      <c r="X90" s="76"/>
      <c r="Y90" s="76"/>
      <c r="Z90" s="76"/>
      <c r="AA90" s="62"/>
    </row>
    <row r="91" spans="1:27" ht="79.5" customHeight="1">
      <c r="A91" s="73" t="str">
        <f>IF(K91="","",$I$6&amp;"_"&amp;ROW()-22-COUNTBLANK($K$23:K91))</f>
        <v>fact_55</v>
      </c>
      <c r="B91" s="110" t="s">
        <v>213</v>
      </c>
      <c r="C91" s="88"/>
      <c r="D91" s="81"/>
      <c r="E91" s="141" t="s">
        <v>215</v>
      </c>
      <c r="F91" s="142"/>
      <c r="G91" s="143"/>
      <c r="H91" s="144" t="s">
        <v>512</v>
      </c>
      <c r="I91" s="145"/>
      <c r="J91" s="146"/>
      <c r="K91" s="116" t="s">
        <v>396</v>
      </c>
      <c r="L91" s="88"/>
      <c r="M91" s="81"/>
      <c r="N91" s="74"/>
      <c r="O91" s="74"/>
      <c r="P91" s="74"/>
      <c r="Q91" s="74" t="str">
        <f t="shared" si="31"/>
        <v/>
      </c>
      <c r="R91" s="75"/>
      <c r="S91" s="75"/>
      <c r="T91" s="75"/>
      <c r="U91" s="75"/>
      <c r="V91" s="76"/>
      <c r="W91" s="76"/>
      <c r="X91" s="76"/>
      <c r="Y91" s="76"/>
      <c r="Z91" s="76"/>
      <c r="AA91" s="62"/>
    </row>
    <row r="92" spans="1:27" ht="108" customHeight="1">
      <c r="A92" s="73" t="str">
        <f>IF(K92="","",$I$6&amp;"_"&amp;ROW()-22-COUNTBLANK($K$23:K92))</f>
        <v>fact_56</v>
      </c>
      <c r="B92" s="110" t="s">
        <v>217</v>
      </c>
      <c r="C92" s="88"/>
      <c r="D92" s="81"/>
      <c r="E92" s="141" t="s">
        <v>218</v>
      </c>
      <c r="F92" s="142"/>
      <c r="G92" s="143"/>
      <c r="H92" s="144" t="s">
        <v>412</v>
      </c>
      <c r="I92" s="145"/>
      <c r="J92" s="146"/>
      <c r="K92" s="116" t="s">
        <v>359</v>
      </c>
      <c r="L92" s="88"/>
      <c r="M92" s="81"/>
      <c r="N92" s="74"/>
      <c r="O92" s="74"/>
      <c r="P92" s="74"/>
      <c r="Q92" s="74" t="str">
        <f t="shared" si="31"/>
        <v/>
      </c>
      <c r="R92" s="75"/>
      <c r="S92" s="75"/>
      <c r="T92" s="75"/>
      <c r="U92" s="75"/>
      <c r="V92" s="76"/>
      <c r="W92" s="76"/>
      <c r="X92" s="76"/>
      <c r="Y92" s="76"/>
      <c r="Z92" s="76"/>
      <c r="AA92" s="62"/>
    </row>
    <row r="93" spans="1:27" ht="79.5" customHeight="1">
      <c r="A93" s="73" t="str">
        <f>IF(K93="","",$I$6&amp;"_"&amp;ROW()-22-COUNTBLANK($K$23:K93))</f>
        <v>fact_57</v>
      </c>
      <c r="B93" s="110" t="s">
        <v>221</v>
      </c>
      <c r="C93" s="88"/>
      <c r="D93" s="81"/>
      <c r="E93" s="141" t="s">
        <v>222</v>
      </c>
      <c r="F93" s="142"/>
      <c r="G93" s="143"/>
      <c r="H93" s="144" t="s">
        <v>511</v>
      </c>
      <c r="I93" s="145"/>
      <c r="J93" s="146"/>
      <c r="K93" s="116" t="s">
        <v>397</v>
      </c>
      <c r="L93" s="88"/>
      <c r="M93" s="81"/>
      <c r="N93" s="74"/>
      <c r="O93" s="74"/>
      <c r="P93" s="74"/>
      <c r="Q93" s="74" t="str">
        <f t="shared" si="31"/>
        <v/>
      </c>
      <c r="R93" s="75"/>
      <c r="S93" s="75"/>
      <c r="T93" s="75"/>
      <c r="U93" s="75"/>
      <c r="V93" s="76"/>
      <c r="W93" s="76"/>
      <c r="X93" s="76"/>
      <c r="Y93" s="76"/>
      <c r="Z93" s="76"/>
      <c r="AA93" s="62"/>
    </row>
    <row r="94" spans="1:27" ht="108" customHeight="1">
      <c r="A94" s="73" t="str">
        <f>IF(K94="","",$I$6&amp;"_"&amp;ROW()-22-COUNTBLANK($K$23:K94))</f>
        <v>fact_58</v>
      </c>
      <c r="B94" s="110" t="s">
        <v>224</v>
      </c>
      <c r="C94" s="88"/>
      <c r="D94" s="81"/>
      <c r="E94" s="141" t="s">
        <v>225</v>
      </c>
      <c r="F94" s="142"/>
      <c r="G94" s="143"/>
      <c r="H94" s="144" t="s">
        <v>510</v>
      </c>
      <c r="I94" s="145"/>
      <c r="J94" s="146"/>
      <c r="K94" s="116" t="s">
        <v>398</v>
      </c>
      <c r="L94" s="88"/>
      <c r="M94" s="81"/>
      <c r="N94" s="74"/>
      <c r="O94" s="74"/>
      <c r="P94" s="74"/>
      <c r="Q94" s="74" t="str">
        <f t="shared" si="31"/>
        <v/>
      </c>
      <c r="R94" s="75"/>
      <c r="S94" s="75"/>
      <c r="T94" s="75"/>
      <c r="U94" s="75"/>
      <c r="V94" s="76"/>
      <c r="W94" s="76"/>
      <c r="X94" s="76"/>
      <c r="Y94" s="76"/>
      <c r="Z94" s="76"/>
      <c r="AA94" s="62"/>
    </row>
    <row r="95" spans="1:27" ht="79.5" customHeight="1">
      <c r="A95" s="73" t="str">
        <f>IF(K95="","",$I$6&amp;"_"&amp;ROW()-22-COUNTBLANK($K$23:K95))</f>
        <v>fact_59</v>
      </c>
      <c r="B95" s="110" t="s">
        <v>334</v>
      </c>
      <c r="C95" s="88"/>
      <c r="D95" s="81"/>
      <c r="E95" s="141" t="s">
        <v>211</v>
      </c>
      <c r="F95" s="142"/>
      <c r="G95" s="143"/>
      <c r="H95" s="144" t="s">
        <v>509</v>
      </c>
      <c r="I95" s="145"/>
      <c r="J95" s="146"/>
      <c r="K95" s="147" t="s">
        <v>397</v>
      </c>
      <c r="L95" s="145"/>
      <c r="M95" s="146"/>
      <c r="N95" s="74"/>
      <c r="O95" s="74"/>
      <c r="P95" s="74"/>
      <c r="Q95" s="74" t="str">
        <f t="shared" si="31"/>
        <v/>
      </c>
      <c r="R95" s="75"/>
      <c r="S95" s="75"/>
      <c r="T95" s="75"/>
      <c r="U95" s="75"/>
      <c r="V95" s="76"/>
      <c r="W95" s="76"/>
      <c r="X95" s="76"/>
      <c r="Y95" s="76"/>
      <c r="Z95" s="76"/>
      <c r="AA95" s="62"/>
    </row>
    <row r="96" spans="1:27" ht="17.25" customHeight="1">
      <c r="A96" s="73" t="str">
        <f>IF(K96="","",$I$6&amp;"_"&amp;ROW()-22-COUNTBLANK($K$23:K96))</f>
        <v/>
      </c>
      <c r="B96" s="165" t="s">
        <v>463</v>
      </c>
      <c r="C96" s="145"/>
      <c r="D96" s="145"/>
      <c r="E96" s="145"/>
      <c r="F96" s="145"/>
      <c r="G96" s="145"/>
      <c r="H96" s="145"/>
      <c r="I96" s="145"/>
      <c r="J96" s="145"/>
      <c r="K96" s="145"/>
      <c r="L96" s="145"/>
      <c r="M96" s="146"/>
      <c r="N96" s="79"/>
      <c r="O96" s="79"/>
      <c r="P96" s="79"/>
      <c r="Q96" s="79"/>
      <c r="R96" s="79"/>
      <c r="S96" s="79"/>
      <c r="T96" s="79"/>
      <c r="U96" s="79"/>
      <c r="V96" s="79"/>
      <c r="W96" s="79"/>
      <c r="X96" s="79"/>
      <c r="Y96" s="79"/>
      <c r="Z96" s="79"/>
      <c r="AA96" s="59"/>
    </row>
    <row r="97" spans="1:27" ht="84" customHeight="1">
      <c r="A97" s="73" t="str">
        <f>IF(K97="","",$I$6&amp;"_"&amp;ROW()-22-COUNTBLANK($K$23:K97))</f>
        <v>fact_60</v>
      </c>
      <c r="B97" s="166" t="s">
        <v>207</v>
      </c>
      <c r="C97" s="145"/>
      <c r="D97" s="146"/>
      <c r="E97" s="141" t="s">
        <v>464</v>
      </c>
      <c r="F97" s="142"/>
      <c r="G97" s="143"/>
      <c r="H97" s="144"/>
      <c r="I97" s="145"/>
      <c r="J97" s="146"/>
      <c r="K97" s="147" t="s">
        <v>465</v>
      </c>
      <c r="L97" s="145"/>
      <c r="M97" s="146"/>
      <c r="N97" s="74"/>
      <c r="O97" s="74"/>
      <c r="P97" s="74"/>
      <c r="Q97" s="74" t="str">
        <f>IF(P97&lt;&gt;"",P97,IF(O97&lt;&gt;"",O97,IF(N97&lt;&gt;"",N97,"")))</f>
        <v/>
      </c>
      <c r="R97" s="75"/>
      <c r="S97" s="75"/>
      <c r="T97" s="75"/>
      <c r="U97" s="75"/>
      <c r="V97" s="76"/>
      <c r="W97" s="76"/>
      <c r="X97" s="76"/>
      <c r="Y97" s="76"/>
      <c r="Z97" s="76"/>
      <c r="AA97" s="62"/>
    </row>
    <row r="98" spans="1:27" ht="74.25" customHeight="1">
      <c r="A98" s="73" t="str">
        <f>IF(K98="","",$I$6&amp;"_"&amp;ROW()-22-COUNTBLANK($K$23:K98))</f>
        <v>fact_61</v>
      </c>
      <c r="B98" s="166" t="s">
        <v>473</v>
      </c>
      <c r="C98" s="145"/>
      <c r="D98" s="146"/>
      <c r="E98" s="141" t="s">
        <v>474</v>
      </c>
      <c r="F98" s="142"/>
      <c r="G98" s="143"/>
      <c r="H98" s="144"/>
      <c r="I98" s="145"/>
      <c r="J98" s="146"/>
      <c r="K98" s="147" t="s">
        <v>466</v>
      </c>
      <c r="L98" s="145"/>
      <c r="M98" s="146"/>
      <c r="N98" s="74"/>
      <c r="O98" s="74"/>
      <c r="P98" s="74"/>
      <c r="Q98" s="74" t="str">
        <f t="shared" ref="Q98:Q101" si="34">IF(P98&lt;&gt;"",P98,IF(O98&lt;&gt;"",O98,IF(N98&lt;&gt;"",N98,"")))</f>
        <v/>
      </c>
      <c r="R98" s="77"/>
      <c r="S98" s="77"/>
      <c r="T98" s="77"/>
      <c r="U98" s="78" t="str">
        <f t="shared" ref="U98:U100" si="35">IF(T98&lt;&gt;"",T98,IF(S98&lt;&gt;"",S98,IF(R98&lt;&gt;"",R98,"")))</f>
        <v/>
      </c>
      <c r="V98" s="78" t="str">
        <f t="shared" ref="V98:V100" si="36">IF(U98&lt;&gt;"",U98,IF(Q98&lt;&gt;"",Q98,""))</f>
        <v/>
      </c>
      <c r="W98" s="77"/>
      <c r="X98" s="77"/>
      <c r="Y98" s="77"/>
      <c r="Z98" s="77"/>
      <c r="AA98" s="59"/>
    </row>
    <row r="99" spans="1:27" ht="86.25" customHeight="1">
      <c r="A99" s="73" t="str">
        <f>IF(K99="","",$I$6&amp;"_"&amp;ROW()-22-COUNTBLANK($K$23:K99))</f>
        <v>fact_62</v>
      </c>
      <c r="B99" s="166" t="s">
        <v>472</v>
      </c>
      <c r="C99" s="145"/>
      <c r="D99" s="146"/>
      <c r="E99" s="141" t="s">
        <v>467</v>
      </c>
      <c r="F99" s="142"/>
      <c r="G99" s="143"/>
      <c r="H99" s="144"/>
      <c r="I99" s="145"/>
      <c r="J99" s="146"/>
      <c r="K99" s="147" t="s">
        <v>401</v>
      </c>
      <c r="L99" s="145"/>
      <c r="M99" s="146"/>
      <c r="N99" s="74"/>
      <c r="O99" s="74"/>
      <c r="P99" s="74"/>
      <c r="Q99" s="74" t="str">
        <f t="shared" si="34"/>
        <v/>
      </c>
      <c r="R99" s="77"/>
      <c r="S99" s="77"/>
      <c r="T99" s="77"/>
      <c r="U99" s="78" t="str">
        <f t="shared" si="35"/>
        <v/>
      </c>
      <c r="V99" s="78" t="str">
        <f t="shared" si="36"/>
        <v/>
      </c>
      <c r="W99" s="77"/>
      <c r="X99" s="77"/>
      <c r="Y99" s="77"/>
      <c r="Z99" s="77"/>
      <c r="AA99" s="59"/>
    </row>
    <row r="100" spans="1:27" ht="74.25" customHeight="1">
      <c r="A100" s="73" t="str">
        <f>IF(K100="","",$I$6&amp;"_"&amp;ROW()-22-COUNTBLANK($K$23:K100))</f>
        <v>fact_63</v>
      </c>
      <c r="B100" s="166" t="s">
        <v>470</v>
      </c>
      <c r="C100" s="145"/>
      <c r="D100" s="146"/>
      <c r="E100" s="141" t="s">
        <v>468</v>
      </c>
      <c r="F100" s="142"/>
      <c r="G100" s="143"/>
      <c r="H100" s="167" t="s">
        <v>369</v>
      </c>
      <c r="I100" s="145"/>
      <c r="J100" s="146"/>
      <c r="K100" s="147" t="s">
        <v>466</v>
      </c>
      <c r="L100" s="145"/>
      <c r="M100" s="146"/>
      <c r="N100" s="74"/>
      <c r="O100" s="74"/>
      <c r="P100" s="74"/>
      <c r="Q100" s="74" t="str">
        <f t="shared" si="34"/>
        <v/>
      </c>
      <c r="R100" s="77"/>
      <c r="S100" s="77"/>
      <c r="T100" s="77"/>
      <c r="U100" s="78" t="str">
        <f t="shared" si="35"/>
        <v/>
      </c>
      <c r="V100" s="78" t="str">
        <f t="shared" si="36"/>
        <v/>
      </c>
      <c r="W100" s="77"/>
      <c r="X100" s="77"/>
      <c r="Y100" s="77"/>
      <c r="Z100" s="77"/>
      <c r="AA100" s="59"/>
    </row>
    <row r="101" spans="1:27" ht="72.75" customHeight="1">
      <c r="A101" s="73" t="str">
        <f>IF(K101="","",$I$6&amp;"_"&amp;ROW()-22-COUNTBLANK($K$23:K101))</f>
        <v>fact_64</v>
      </c>
      <c r="B101" s="166" t="s">
        <v>471</v>
      </c>
      <c r="C101" s="145"/>
      <c r="D101" s="146"/>
      <c r="E101" s="141" t="s">
        <v>469</v>
      </c>
      <c r="F101" s="142"/>
      <c r="G101" s="143"/>
      <c r="H101" s="144" t="s">
        <v>475</v>
      </c>
      <c r="I101" s="145"/>
      <c r="J101" s="146"/>
      <c r="K101" s="147" t="s">
        <v>401</v>
      </c>
      <c r="L101" s="145"/>
      <c r="M101" s="146"/>
      <c r="N101" s="74"/>
      <c r="O101" s="74"/>
      <c r="P101" s="74"/>
      <c r="Q101" s="74" t="str">
        <f t="shared" si="34"/>
        <v/>
      </c>
      <c r="R101" s="75"/>
      <c r="S101" s="75"/>
      <c r="T101" s="75"/>
      <c r="U101" s="75"/>
      <c r="V101" s="76"/>
      <c r="W101" s="76"/>
      <c r="X101" s="76"/>
      <c r="Y101" s="76"/>
      <c r="Z101" s="76"/>
      <c r="AA101" s="62"/>
    </row>
    <row r="102" spans="1:27" ht="17.25" customHeight="1">
      <c r="A102" s="73" t="str">
        <f>IF(K102="","",$I$6&amp;"_"&amp;ROW()-22-COUNTBLANK($K$23:K102))</f>
        <v/>
      </c>
      <c r="B102" s="165" t="s">
        <v>476</v>
      </c>
      <c r="C102" s="145"/>
      <c r="D102" s="145"/>
      <c r="E102" s="145"/>
      <c r="F102" s="145"/>
      <c r="G102" s="145"/>
      <c r="H102" s="145"/>
      <c r="I102" s="145"/>
      <c r="J102" s="145"/>
      <c r="K102" s="145"/>
      <c r="L102" s="145"/>
      <c r="M102" s="146"/>
      <c r="N102" s="79"/>
      <c r="O102" s="79"/>
      <c r="P102" s="79"/>
      <c r="Q102" s="79"/>
      <c r="R102" s="79"/>
      <c r="S102" s="79"/>
      <c r="T102" s="79"/>
      <c r="U102" s="79"/>
      <c r="V102" s="79"/>
      <c r="W102" s="79"/>
      <c r="X102" s="79"/>
      <c r="Y102" s="79"/>
      <c r="Z102" s="79"/>
      <c r="AA102" s="59"/>
    </row>
    <row r="103" spans="1:27" ht="84" customHeight="1">
      <c r="A103" s="73" t="str">
        <f>IF(K103="","",$I$6&amp;"_"&amp;ROW()-22-COUNTBLANK($K$23:K103))</f>
        <v>fact_65</v>
      </c>
      <c r="B103" s="166" t="s">
        <v>207</v>
      </c>
      <c r="C103" s="145"/>
      <c r="D103" s="146"/>
      <c r="E103" s="141" t="s">
        <v>477</v>
      </c>
      <c r="F103" s="142"/>
      <c r="G103" s="143"/>
      <c r="H103" s="144"/>
      <c r="I103" s="145"/>
      <c r="J103" s="146"/>
      <c r="K103" s="147" t="s">
        <v>478</v>
      </c>
      <c r="L103" s="145"/>
      <c r="M103" s="146"/>
      <c r="N103" s="74"/>
      <c r="O103" s="74"/>
      <c r="P103" s="74"/>
      <c r="Q103" s="74" t="str">
        <f>IF(P103&lt;&gt;"",P103,IF(O103&lt;&gt;"",O103,IF(N103&lt;&gt;"",N103,"")))</f>
        <v/>
      </c>
      <c r="R103" s="75"/>
      <c r="S103" s="75"/>
      <c r="T103" s="75"/>
      <c r="U103" s="75"/>
      <c r="V103" s="76"/>
      <c r="W103" s="76"/>
      <c r="X103" s="76"/>
      <c r="Y103" s="76"/>
      <c r="Z103" s="76"/>
      <c r="AA103" s="62"/>
    </row>
    <row r="104" spans="1:27" ht="74.25" customHeight="1">
      <c r="A104" s="73" t="str">
        <f>IF(K104="","",$I$6&amp;"_"&amp;ROW()-22-COUNTBLANK($K$23:K104))</f>
        <v>fact_66</v>
      </c>
      <c r="B104" s="166" t="s">
        <v>473</v>
      </c>
      <c r="C104" s="145"/>
      <c r="D104" s="146"/>
      <c r="E104" s="141" t="s">
        <v>479</v>
      </c>
      <c r="F104" s="142"/>
      <c r="G104" s="143"/>
      <c r="H104" s="144"/>
      <c r="I104" s="145"/>
      <c r="J104" s="146"/>
      <c r="K104" s="147" t="s">
        <v>480</v>
      </c>
      <c r="L104" s="145"/>
      <c r="M104" s="146"/>
      <c r="N104" s="74"/>
      <c r="O104" s="74"/>
      <c r="P104" s="74"/>
      <c r="Q104" s="74" t="str">
        <f t="shared" ref="Q104:Q107" si="37">IF(P104&lt;&gt;"",P104,IF(O104&lt;&gt;"",O104,IF(N104&lt;&gt;"",N104,"")))</f>
        <v/>
      </c>
      <c r="R104" s="77"/>
      <c r="S104" s="77"/>
      <c r="T104" s="77"/>
      <c r="U104" s="78" t="str">
        <f t="shared" ref="U104:U106" si="38">IF(T104&lt;&gt;"",T104,IF(S104&lt;&gt;"",S104,IF(R104&lt;&gt;"",R104,"")))</f>
        <v/>
      </c>
      <c r="V104" s="78" t="str">
        <f t="shared" ref="V104:V106" si="39">IF(U104&lt;&gt;"",U104,IF(Q104&lt;&gt;"",Q104,""))</f>
        <v/>
      </c>
      <c r="W104" s="77"/>
      <c r="X104" s="77"/>
      <c r="Y104" s="77"/>
      <c r="Z104" s="77"/>
      <c r="AA104" s="59"/>
    </row>
    <row r="105" spans="1:27" ht="86.25" customHeight="1">
      <c r="A105" s="73" t="str">
        <f>IF(K105="","",$I$6&amp;"_"&amp;ROW()-22-COUNTBLANK($K$23:K105))</f>
        <v>fact_67</v>
      </c>
      <c r="B105" s="166" t="s">
        <v>472</v>
      </c>
      <c r="C105" s="145"/>
      <c r="D105" s="146"/>
      <c r="E105" s="141" t="s">
        <v>481</v>
      </c>
      <c r="F105" s="142"/>
      <c r="G105" s="143"/>
      <c r="H105" s="144"/>
      <c r="I105" s="145"/>
      <c r="J105" s="146"/>
      <c r="K105" s="147" t="s">
        <v>401</v>
      </c>
      <c r="L105" s="145"/>
      <c r="M105" s="146"/>
      <c r="N105" s="74"/>
      <c r="O105" s="74"/>
      <c r="P105" s="74"/>
      <c r="Q105" s="74" t="str">
        <f t="shared" si="37"/>
        <v/>
      </c>
      <c r="R105" s="77"/>
      <c r="S105" s="77"/>
      <c r="T105" s="77"/>
      <c r="U105" s="78" t="str">
        <f t="shared" si="38"/>
        <v/>
      </c>
      <c r="V105" s="78" t="str">
        <f t="shared" si="39"/>
        <v/>
      </c>
      <c r="W105" s="77"/>
      <c r="X105" s="77"/>
      <c r="Y105" s="77"/>
      <c r="Z105" s="77"/>
      <c r="AA105" s="59"/>
    </row>
    <row r="106" spans="1:27" ht="74.25" customHeight="1">
      <c r="A106" s="73" t="str">
        <f>IF(K106="","",$I$6&amp;"_"&amp;ROW()-22-COUNTBLANK($K$23:K106))</f>
        <v>fact_68</v>
      </c>
      <c r="B106" s="166" t="s">
        <v>482</v>
      </c>
      <c r="C106" s="145"/>
      <c r="D106" s="146"/>
      <c r="E106" s="141" t="s">
        <v>483</v>
      </c>
      <c r="F106" s="142"/>
      <c r="G106" s="143"/>
      <c r="H106" s="167" t="s">
        <v>369</v>
      </c>
      <c r="I106" s="145"/>
      <c r="J106" s="146"/>
      <c r="K106" s="147" t="s">
        <v>480</v>
      </c>
      <c r="L106" s="145"/>
      <c r="M106" s="146"/>
      <c r="N106" s="74"/>
      <c r="O106" s="74"/>
      <c r="P106" s="74"/>
      <c r="Q106" s="74" t="str">
        <f t="shared" si="37"/>
        <v/>
      </c>
      <c r="R106" s="77"/>
      <c r="S106" s="77"/>
      <c r="T106" s="77"/>
      <c r="U106" s="78" t="str">
        <f t="shared" si="38"/>
        <v/>
      </c>
      <c r="V106" s="78" t="str">
        <f t="shared" si="39"/>
        <v/>
      </c>
      <c r="W106" s="77"/>
      <c r="X106" s="77"/>
      <c r="Y106" s="77"/>
      <c r="Z106" s="77"/>
      <c r="AA106" s="59"/>
    </row>
    <row r="107" spans="1:27" ht="72.75" customHeight="1">
      <c r="A107" s="73" t="str">
        <f>IF(K107="","",$I$6&amp;"_"&amp;ROW()-22-COUNTBLANK($K$23:K107))</f>
        <v>fact_69</v>
      </c>
      <c r="B107" s="166" t="s">
        <v>484</v>
      </c>
      <c r="C107" s="145"/>
      <c r="D107" s="146"/>
      <c r="E107" s="141" t="s">
        <v>485</v>
      </c>
      <c r="F107" s="142"/>
      <c r="G107" s="143"/>
      <c r="H107" s="144" t="s">
        <v>486</v>
      </c>
      <c r="I107" s="145"/>
      <c r="J107" s="146"/>
      <c r="K107" s="147" t="s">
        <v>401</v>
      </c>
      <c r="L107" s="145"/>
      <c r="M107" s="146"/>
      <c r="N107" s="74"/>
      <c r="O107" s="74"/>
      <c r="P107" s="74"/>
      <c r="Q107" s="74" t="str">
        <f t="shared" si="37"/>
        <v/>
      </c>
      <c r="R107" s="75"/>
      <c r="S107" s="75"/>
      <c r="T107" s="75"/>
      <c r="U107" s="75"/>
      <c r="V107" s="76"/>
      <c r="W107" s="76"/>
      <c r="X107" s="76"/>
      <c r="Y107" s="76"/>
      <c r="Z107" s="76"/>
      <c r="AA107" s="62"/>
    </row>
    <row r="108" spans="1:27" ht="17.25" customHeight="1">
      <c r="A108" s="73" t="str">
        <f>IF(K108="","",$I$6&amp;"_"&amp;ROW()-22-COUNTBLANK($K$23:K108))</f>
        <v/>
      </c>
      <c r="B108" s="165" t="s">
        <v>487</v>
      </c>
      <c r="C108" s="145"/>
      <c r="D108" s="145"/>
      <c r="E108" s="145"/>
      <c r="F108" s="145"/>
      <c r="G108" s="145"/>
      <c r="H108" s="145"/>
      <c r="I108" s="145"/>
      <c r="J108" s="145"/>
      <c r="K108" s="145"/>
      <c r="L108" s="145"/>
      <c r="M108" s="146"/>
      <c r="N108" s="79"/>
      <c r="O108" s="79"/>
      <c r="P108" s="79"/>
      <c r="Q108" s="79"/>
      <c r="R108" s="79"/>
      <c r="S108" s="79"/>
      <c r="T108" s="79"/>
      <c r="U108" s="79"/>
      <c r="V108" s="79"/>
      <c r="W108" s="79"/>
      <c r="X108" s="79"/>
      <c r="Y108" s="79"/>
      <c r="Z108" s="79"/>
      <c r="AA108" s="59"/>
    </row>
    <row r="109" spans="1:27" ht="84" customHeight="1">
      <c r="A109" s="73" t="str">
        <f>IF(K109="","",$I$6&amp;"_"&amp;ROW()-22-COUNTBLANK($K$23:K109))</f>
        <v>fact_70</v>
      </c>
      <c r="B109" s="166" t="s">
        <v>207</v>
      </c>
      <c r="C109" s="145"/>
      <c r="D109" s="146"/>
      <c r="E109" s="141" t="s">
        <v>488</v>
      </c>
      <c r="F109" s="142"/>
      <c r="G109" s="143"/>
      <c r="H109" s="144"/>
      <c r="I109" s="145"/>
      <c r="J109" s="146"/>
      <c r="K109" s="147" t="s">
        <v>489</v>
      </c>
      <c r="L109" s="145"/>
      <c r="M109" s="146"/>
      <c r="N109" s="74"/>
      <c r="O109" s="74"/>
      <c r="P109" s="74"/>
      <c r="Q109" s="74" t="str">
        <f>IF(P109&lt;&gt;"",P109,IF(O109&lt;&gt;"",O109,IF(N109&lt;&gt;"",N109,"")))</f>
        <v/>
      </c>
      <c r="R109" s="75"/>
      <c r="S109" s="75"/>
      <c r="T109" s="75"/>
      <c r="U109" s="75"/>
      <c r="V109" s="76"/>
      <c r="W109" s="76"/>
      <c r="X109" s="76"/>
      <c r="Y109" s="76"/>
      <c r="Z109" s="76"/>
      <c r="AA109" s="62"/>
    </row>
    <row r="110" spans="1:27" ht="74.25" customHeight="1">
      <c r="A110" s="73" t="str">
        <f>IF(K110="","",$I$6&amp;"_"&amp;ROW()-22-COUNTBLANK($K$23:K110))</f>
        <v>fact_71</v>
      </c>
      <c r="B110" s="166" t="s">
        <v>473</v>
      </c>
      <c r="C110" s="145"/>
      <c r="D110" s="146"/>
      <c r="E110" s="141" t="s">
        <v>490</v>
      </c>
      <c r="F110" s="142"/>
      <c r="G110" s="143"/>
      <c r="H110" s="144"/>
      <c r="I110" s="145"/>
      <c r="J110" s="146"/>
      <c r="K110" s="147" t="s">
        <v>491</v>
      </c>
      <c r="L110" s="145"/>
      <c r="M110" s="146"/>
      <c r="N110" s="74"/>
      <c r="O110" s="74"/>
      <c r="P110" s="74"/>
      <c r="Q110" s="74" t="str">
        <f t="shared" ref="Q110:Q113" si="40">IF(P110&lt;&gt;"",P110,IF(O110&lt;&gt;"",O110,IF(N110&lt;&gt;"",N110,"")))</f>
        <v/>
      </c>
      <c r="R110" s="77"/>
      <c r="S110" s="77"/>
      <c r="T110" s="77"/>
      <c r="U110" s="78" t="str">
        <f t="shared" ref="U110:U112" si="41">IF(T110&lt;&gt;"",T110,IF(S110&lt;&gt;"",S110,IF(R110&lt;&gt;"",R110,"")))</f>
        <v/>
      </c>
      <c r="V110" s="78" t="str">
        <f t="shared" ref="V110:V112" si="42">IF(U110&lt;&gt;"",U110,IF(Q110&lt;&gt;"",Q110,""))</f>
        <v/>
      </c>
      <c r="W110" s="77"/>
      <c r="X110" s="77"/>
      <c r="Y110" s="77"/>
      <c r="Z110" s="77"/>
      <c r="AA110" s="59"/>
    </row>
    <row r="111" spans="1:27" ht="86.25" customHeight="1">
      <c r="A111" s="73" t="str">
        <f>IF(K111="","",$I$6&amp;"_"&amp;ROW()-22-COUNTBLANK($K$23:K111))</f>
        <v>fact_72</v>
      </c>
      <c r="B111" s="166" t="s">
        <v>472</v>
      </c>
      <c r="C111" s="145"/>
      <c r="D111" s="146"/>
      <c r="E111" s="141" t="s">
        <v>492</v>
      </c>
      <c r="F111" s="142"/>
      <c r="G111" s="143"/>
      <c r="H111" s="144"/>
      <c r="I111" s="145"/>
      <c r="J111" s="146"/>
      <c r="K111" s="147" t="s">
        <v>401</v>
      </c>
      <c r="L111" s="145"/>
      <c r="M111" s="146"/>
      <c r="N111" s="74"/>
      <c r="O111" s="74"/>
      <c r="P111" s="74"/>
      <c r="Q111" s="74" t="str">
        <f t="shared" si="40"/>
        <v/>
      </c>
      <c r="R111" s="77"/>
      <c r="S111" s="77"/>
      <c r="T111" s="77"/>
      <c r="U111" s="78" t="str">
        <f t="shared" si="41"/>
        <v/>
      </c>
      <c r="V111" s="78" t="str">
        <f t="shared" si="42"/>
        <v/>
      </c>
      <c r="W111" s="77"/>
      <c r="X111" s="77"/>
      <c r="Y111" s="77"/>
      <c r="Z111" s="77"/>
      <c r="AA111" s="59"/>
    </row>
    <row r="112" spans="1:27" ht="74.25" customHeight="1">
      <c r="A112" s="73" t="str">
        <f>IF(K112="","",$I$6&amp;"_"&amp;ROW()-22-COUNTBLANK($K$23:K112))</f>
        <v>fact_73</v>
      </c>
      <c r="B112" s="166" t="s">
        <v>493</v>
      </c>
      <c r="C112" s="145"/>
      <c r="D112" s="146"/>
      <c r="E112" s="141" t="s">
        <v>494</v>
      </c>
      <c r="F112" s="142"/>
      <c r="G112" s="143"/>
      <c r="H112" s="167" t="s">
        <v>369</v>
      </c>
      <c r="I112" s="145"/>
      <c r="J112" s="146"/>
      <c r="K112" s="147" t="s">
        <v>491</v>
      </c>
      <c r="L112" s="145"/>
      <c r="M112" s="146"/>
      <c r="N112" s="74"/>
      <c r="O112" s="74"/>
      <c r="P112" s="74"/>
      <c r="Q112" s="74" t="str">
        <f t="shared" si="40"/>
        <v/>
      </c>
      <c r="R112" s="77"/>
      <c r="S112" s="77"/>
      <c r="T112" s="77"/>
      <c r="U112" s="78" t="str">
        <f t="shared" si="41"/>
        <v/>
      </c>
      <c r="V112" s="78" t="str">
        <f t="shared" si="42"/>
        <v/>
      </c>
      <c r="W112" s="77"/>
      <c r="X112" s="77"/>
      <c r="Y112" s="77"/>
      <c r="Z112" s="77"/>
      <c r="AA112" s="59"/>
    </row>
    <row r="113" spans="1:27" ht="72.75" customHeight="1">
      <c r="A113" s="73" t="str">
        <f>IF(K113="","",$I$6&amp;"_"&amp;ROW()-22-COUNTBLANK($K$23:K113))</f>
        <v>fact_74</v>
      </c>
      <c r="B113" s="166" t="s">
        <v>495</v>
      </c>
      <c r="C113" s="145"/>
      <c r="D113" s="146"/>
      <c r="E113" s="141" t="s">
        <v>496</v>
      </c>
      <c r="F113" s="142"/>
      <c r="G113" s="143"/>
      <c r="H113" s="144" t="s">
        <v>497</v>
      </c>
      <c r="I113" s="145"/>
      <c r="J113" s="146"/>
      <c r="K113" s="147" t="s">
        <v>401</v>
      </c>
      <c r="L113" s="145"/>
      <c r="M113" s="146"/>
      <c r="N113" s="74"/>
      <c r="O113" s="74"/>
      <c r="P113" s="74"/>
      <c r="Q113" s="74" t="str">
        <f t="shared" si="40"/>
        <v/>
      </c>
      <c r="R113" s="75"/>
      <c r="S113" s="75"/>
      <c r="T113" s="75"/>
      <c r="U113" s="75"/>
      <c r="V113" s="76"/>
      <c r="W113" s="76"/>
      <c r="X113" s="76"/>
      <c r="Y113" s="76"/>
      <c r="Z113" s="76"/>
      <c r="AA113" s="62"/>
    </row>
    <row r="114" spans="1:27" ht="97.5" customHeight="1">
      <c r="A114" s="73" t="str">
        <f>IF(K114="","",$I$6&amp;"_"&amp;ROW()-22-COUNTBLANK($K$23:K114))</f>
        <v>fact_75</v>
      </c>
      <c r="B114" s="110" t="s">
        <v>295</v>
      </c>
      <c r="C114" s="88"/>
      <c r="D114" s="81"/>
      <c r="E114" s="133" t="s">
        <v>403</v>
      </c>
      <c r="F114" s="134"/>
      <c r="G114" s="135"/>
      <c r="H114" s="144" t="s">
        <v>509</v>
      </c>
      <c r="I114" s="145"/>
      <c r="J114" s="146"/>
      <c r="K114" s="147" t="s">
        <v>298</v>
      </c>
      <c r="L114" s="145"/>
      <c r="M114" s="146"/>
      <c r="N114" s="16"/>
      <c r="O114" s="16"/>
      <c r="P114" s="16"/>
      <c r="Q114" s="16" t="str">
        <f t="shared" ref="Q114" si="43">IF(P114&lt;&gt;"",P114,IF(O114&lt;&gt;"",O114,IF(N114&lt;&gt;"",N114,"")))</f>
        <v/>
      </c>
      <c r="R114" s="21"/>
      <c r="S114" s="21"/>
      <c r="T114" s="21"/>
      <c r="U114" s="21"/>
      <c r="V114" s="62"/>
      <c r="W114" s="62"/>
      <c r="X114" s="62"/>
      <c r="Y114" s="62"/>
      <c r="Z114" s="62"/>
      <c r="AA114" s="62"/>
    </row>
    <row r="115" spans="1:27" ht="249" customHeight="1">
      <c r="A115" s="73" t="str">
        <f>IF(K115="","",$I$6&amp;"_"&amp;ROW()-22-COUNTBLANK($K$23:K115))</f>
        <v/>
      </c>
      <c r="B115" s="136" t="s">
        <v>519</v>
      </c>
      <c r="C115" s="137"/>
      <c r="D115" s="137"/>
      <c r="E115" s="137"/>
      <c r="F115" s="137"/>
      <c r="G115" s="137"/>
      <c r="H115" s="137"/>
      <c r="I115" s="137"/>
      <c r="J115" s="137"/>
      <c r="K115" s="137"/>
      <c r="L115" s="137"/>
      <c r="M115" s="138"/>
      <c r="N115" s="63"/>
      <c r="O115" s="63"/>
      <c r="P115" s="63"/>
      <c r="Q115" s="63"/>
      <c r="R115" s="63"/>
      <c r="S115" s="63"/>
      <c r="T115" s="63"/>
      <c r="U115" s="63"/>
      <c r="V115" s="70"/>
      <c r="W115" s="70"/>
      <c r="X115" s="70"/>
      <c r="Y115" s="70"/>
      <c r="Z115" s="70"/>
      <c r="AA115" s="61"/>
    </row>
    <row r="116" spans="1:27" ht="22.5" customHeight="1">
      <c r="A116" s="73" t="str">
        <f>IF(K116="","",$I$6&amp;"_"&amp;ROW()-22-COUNTBLANK($K$23:K116))</f>
        <v/>
      </c>
      <c r="B116" s="171" t="s">
        <v>426</v>
      </c>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72"/>
      <c r="AA116" s="28"/>
    </row>
    <row r="117" spans="1:27" ht="17.25" customHeight="1">
      <c r="A117" s="73" t="str">
        <f>IF(K117="","",$I$6&amp;"_"&amp;ROW()-22-COUNTBLANK($K$23:K117))</f>
        <v/>
      </c>
      <c r="B117" s="173" t="s">
        <v>228</v>
      </c>
      <c r="C117" s="174"/>
      <c r="D117" s="174"/>
      <c r="E117" s="174"/>
      <c r="F117" s="174"/>
      <c r="G117" s="174"/>
      <c r="H117" s="174"/>
      <c r="I117" s="174"/>
      <c r="J117" s="174"/>
      <c r="K117" s="174"/>
      <c r="L117" s="174"/>
      <c r="M117" s="175"/>
      <c r="N117" s="79"/>
      <c r="O117" s="79"/>
      <c r="P117" s="79"/>
      <c r="Q117" s="79"/>
      <c r="R117" s="79"/>
      <c r="S117" s="79"/>
      <c r="T117" s="79"/>
      <c r="U117" s="79"/>
      <c r="V117" s="79"/>
      <c r="W117" s="79"/>
      <c r="X117" s="79"/>
      <c r="Y117" s="79"/>
      <c r="Z117" s="79"/>
      <c r="AA117" s="59"/>
    </row>
    <row r="118" spans="1:27" ht="109.5" customHeight="1">
      <c r="A118" s="73" t="str">
        <f>IF(K118="","",$I$6&amp;"_"&amp;ROW()-22-COUNTBLANK($K$23:K118))</f>
        <v>fact_76</v>
      </c>
      <c r="B118" s="141" t="s">
        <v>207</v>
      </c>
      <c r="C118" s="142"/>
      <c r="D118" s="143"/>
      <c r="E118" s="141" t="s">
        <v>247</v>
      </c>
      <c r="F118" s="142"/>
      <c r="G118" s="143"/>
      <c r="H118" s="141" t="s">
        <v>248</v>
      </c>
      <c r="I118" s="142"/>
      <c r="J118" s="143"/>
      <c r="K118" s="168" t="s">
        <v>230</v>
      </c>
      <c r="L118" s="169"/>
      <c r="M118" s="170"/>
      <c r="N118" s="74"/>
      <c r="O118" s="74"/>
      <c r="P118" s="74"/>
      <c r="Q118" s="74" t="str">
        <f t="shared" ref="Q118:Q122" si="44">IF(P118&lt;&gt;"",P118,IF(O118&lt;&gt;"",O118,IF(N118&lt;&gt;"",N118,"")))</f>
        <v/>
      </c>
      <c r="R118" s="75"/>
      <c r="S118" s="77"/>
      <c r="T118" s="77"/>
      <c r="U118" s="78" t="str">
        <f t="shared" ref="U118" si="45">IF(T118&lt;&gt;"",T118,IF(S118&lt;&gt;"",S118,IF(R118&lt;&gt;"",R118,"")))</f>
        <v/>
      </c>
      <c r="V118" s="78" t="str">
        <f t="shared" ref="V118" si="46">IF(U118&lt;&gt;"",U118,IF(Q118&lt;&gt;"",Q118,""))</f>
        <v/>
      </c>
      <c r="W118" s="77"/>
      <c r="X118" s="77"/>
      <c r="Y118" s="77"/>
      <c r="Z118" s="77"/>
      <c r="AA118" s="59"/>
    </row>
    <row r="119" spans="1:27" ht="84" customHeight="1">
      <c r="A119" s="73" t="str">
        <f>IF(K119="","",$I$6&amp;"_"&amp;ROW()-22-COUNTBLANK($K$23:K119))</f>
        <v>fact_77</v>
      </c>
      <c r="B119" s="141" t="s">
        <v>231</v>
      </c>
      <c r="C119" s="142"/>
      <c r="D119" s="143"/>
      <c r="E119" s="141" t="s">
        <v>253</v>
      </c>
      <c r="F119" s="142"/>
      <c r="G119" s="143"/>
      <c r="H119" s="141" t="s">
        <v>249</v>
      </c>
      <c r="I119" s="142"/>
      <c r="J119" s="143"/>
      <c r="K119" s="168" t="s">
        <v>530</v>
      </c>
      <c r="L119" s="169"/>
      <c r="M119" s="170"/>
      <c r="N119" s="74"/>
      <c r="O119" s="74"/>
      <c r="P119" s="74"/>
      <c r="Q119" s="74" t="str">
        <f t="shared" si="44"/>
        <v/>
      </c>
      <c r="R119" s="75"/>
      <c r="S119" s="75"/>
      <c r="T119" s="75"/>
      <c r="U119" s="75"/>
      <c r="V119" s="76"/>
      <c r="W119" s="76"/>
      <c r="X119" s="76"/>
      <c r="Y119" s="76"/>
      <c r="Z119" s="76"/>
      <c r="AA119" s="62"/>
    </row>
    <row r="120" spans="1:27" ht="79.5" customHeight="1">
      <c r="A120" s="73" t="str">
        <f>IF(K120="","",$I$6&amp;"_"&amp;ROW()-22-COUNTBLANK($K$23:K120))</f>
        <v>fact_78</v>
      </c>
      <c r="B120" s="141" t="s">
        <v>236</v>
      </c>
      <c r="C120" s="142"/>
      <c r="D120" s="143"/>
      <c r="E120" s="141" t="s">
        <v>254</v>
      </c>
      <c r="F120" s="142"/>
      <c r="G120" s="143"/>
      <c r="H120" s="141" t="s">
        <v>250</v>
      </c>
      <c r="I120" s="142"/>
      <c r="J120" s="143"/>
      <c r="K120" s="168" t="s">
        <v>239</v>
      </c>
      <c r="L120" s="169"/>
      <c r="M120" s="170"/>
      <c r="N120" s="74"/>
      <c r="O120" s="74"/>
      <c r="P120" s="74"/>
      <c r="Q120" s="74" t="str">
        <f t="shared" si="44"/>
        <v/>
      </c>
      <c r="R120" s="75"/>
      <c r="S120" s="75"/>
      <c r="T120" s="75"/>
      <c r="U120" s="75"/>
      <c r="V120" s="76"/>
      <c r="W120" s="76"/>
      <c r="X120" s="76"/>
      <c r="Y120" s="76"/>
      <c r="Z120" s="76"/>
      <c r="AA120" s="62"/>
    </row>
    <row r="121" spans="1:27" ht="84" customHeight="1">
      <c r="A121" s="73" t="str">
        <f>IF(K121="","",$I$6&amp;"_"&amp;ROW()-22-COUNTBLANK($K$23:K121))</f>
        <v>fact_79</v>
      </c>
      <c r="B121" s="141" t="s">
        <v>221</v>
      </c>
      <c r="C121" s="142"/>
      <c r="D121" s="143"/>
      <c r="E121" s="141" t="s">
        <v>255</v>
      </c>
      <c r="F121" s="142"/>
      <c r="G121" s="143"/>
      <c r="H121" s="141" t="s">
        <v>251</v>
      </c>
      <c r="I121" s="142"/>
      <c r="J121" s="143"/>
      <c r="K121" s="168" t="s">
        <v>635</v>
      </c>
      <c r="L121" s="169"/>
      <c r="M121" s="170"/>
      <c r="N121" s="74"/>
      <c r="O121" s="74"/>
      <c r="P121" s="74"/>
      <c r="Q121" s="74" t="str">
        <f t="shared" si="44"/>
        <v/>
      </c>
      <c r="R121" s="75"/>
      <c r="S121" s="75"/>
      <c r="T121" s="75"/>
      <c r="U121" s="75"/>
      <c r="V121" s="76"/>
      <c r="W121" s="76"/>
      <c r="X121" s="76"/>
      <c r="Y121" s="76"/>
      <c r="Z121" s="76"/>
      <c r="AA121" s="62"/>
    </row>
    <row r="122" spans="1:27" ht="79.5" customHeight="1">
      <c r="A122" s="73" t="str">
        <f>IF(K122="","",$I$6&amp;"_"&amp;ROW()-22-COUNTBLANK($K$23:K122))</f>
        <v>fact_80</v>
      </c>
      <c r="B122" s="141" t="s">
        <v>243</v>
      </c>
      <c r="C122" s="142"/>
      <c r="D122" s="143"/>
      <c r="E122" s="141" t="s">
        <v>256</v>
      </c>
      <c r="F122" s="142"/>
      <c r="G122" s="143"/>
      <c r="H122" s="141" t="s">
        <v>252</v>
      </c>
      <c r="I122" s="142"/>
      <c r="J122" s="143"/>
      <c r="K122" s="168" t="s">
        <v>246</v>
      </c>
      <c r="L122" s="169"/>
      <c r="M122" s="170"/>
      <c r="N122" s="74"/>
      <c r="O122" s="74"/>
      <c r="P122" s="74"/>
      <c r="Q122" s="74" t="str">
        <f t="shared" si="44"/>
        <v/>
      </c>
      <c r="R122" s="75"/>
      <c r="S122" s="75"/>
      <c r="T122" s="75"/>
      <c r="U122" s="75"/>
      <c r="V122" s="76"/>
      <c r="W122" s="76"/>
      <c r="X122" s="76"/>
      <c r="Y122" s="76"/>
      <c r="Z122" s="76"/>
      <c r="AA122" s="62"/>
    </row>
  </sheetData>
  <mergeCells count="368">
    <mergeCell ref="B112:D112"/>
    <mergeCell ref="E112:G112"/>
    <mergeCell ref="H112:J112"/>
    <mergeCell ref="K112:M112"/>
    <mergeCell ref="B113:D113"/>
    <mergeCell ref="E113:G113"/>
    <mergeCell ref="H113:J113"/>
    <mergeCell ref="K113:M113"/>
    <mergeCell ref="B110:D110"/>
    <mergeCell ref="E110:G110"/>
    <mergeCell ref="H110:J110"/>
    <mergeCell ref="K110:M110"/>
    <mergeCell ref="B111:D111"/>
    <mergeCell ref="E111:G111"/>
    <mergeCell ref="H111:J111"/>
    <mergeCell ref="K111:M111"/>
    <mergeCell ref="B107:D107"/>
    <mergeCell ref="E107:G107"/>
    <mergeCell ref="H107:J107"/>
    <mergeCell ref="K107:M107"/>
    <mergeCell ref="B108:M108"/>
    <mergeCell ref="B109:D109"/>
    <mergeCell ref="E109:G109"/>
    <mergeCell ref="H109:J109"/>
    <mergeCell ref="K109:M109"/>
    <mergeCell ref="B105:D105"/>
    <mergeCell ref="E105:G105"/>
    <mergeCell ref="H105:J105"/>
    <mergeCell ref="K105:M105"/>
    <mergeCell ref="B106:D106"/>
    <mergeCell ref="E106:G106"/>
    <mergeCell ref="H106:J106"/>
    <mergeCell ref="K106:M106"/>
    <mergeCell ref="B102:M102"/>
    <mergeCell ref="B103:D103"/>
    <mergeCell ref="E103:G103"/>
    <mergeCell ref="H103:J103"/>
    <mergeCell ref="K103:M103"/>
    <mergeCell ref="B104:D104"/>
    <mergeCell ref="E104:G104"/>
    <mergeCell ref="H104:J104"/>
    <mergeCell ref="K104:M104"/>
    <mergeCell ref="B100:D100"/>
    <mergeCell ref="E100:G100"/>
    <mergeCell ref="H100:J100"/>
    <mergeCell ref="K100:M100"/>
    <mergeCell ref="B101:D101"/>
    <mergeCell ref="E101:G101"/>
    <mergeCell ref="H101:J101"/>
    <mergeCell ref="K101:M101"/>
    <mergeCell ref="B98:D98"/>
    <mergeCell ref="E98:G98"/>
    <mergeCell ref="H98:J98"/>
    <mergeCell ref="K98:M98"/>
    <mergeCell ref="B99:D99"/>
    <mergeCell ref="E99:G99"/>
    <mergeCell ref="H99:J99"/>
    <mergeCell ref="K99:M99"/>
    <mergeCell ref="B95:D95"/>
    <mergeCell ref="E95:G95"/>
    <mergeCell ref="H95:J95"/>
    <mergeCell ref="K95:M95"/>
    <mergeCell ref="B96:M96"/>
    <mergeCell ref="B97:D97"/>
    <mergeCell ref="E97:G97"/>
    <mergeCell ref="H97:J97"/>
    <mergeCell ref="K97:M97"/>
    <mergeCell ref="B93:D93"/>
    <mergeCell ref="E93:G93"/>
    <mergeCell ref="H93:J93"/>
    <mergeCell ref="K93:M93"/>
    <mergeCell ref="B94:D94"/>
    <mergeCell ref="E94:G94"/>
    <mergeCell ref="H94:J94"/>
    <mergeCell ref="K94:M94"/>
    <mergeCell ref="B91:D91"/>
    <mergeCell ref="E91:G91"/>
    <mergeCell ref="H91:J91"/>
    <mergeCell ref="K91:M91"/>
    <mergeCell ref="B92:D92"/>
    <mergeCell ref="E92:G92"/>
    <mergeCell ref="H92:J92"/>
    <mergeCell ref="K92:M92"/>
    <mergeCell ref="B88:M88"/>
    <mergeCell ref="B89:D89"/>
    <mergeCell ref="E89:G89"/>
    <mergeCell ref="H89:J89"/>
    <mergeCell ref="K89:M89"/>
    <mergeCell ref="B90:D90"/>
    <mergeCell ref="E90:G90"/>
    <mergeCell ref="H90:J90"/>
    <mergeCell ref="K90:M90"/>
    <mergeCell ref="B86:D86"/>
    <mergeCell ref="E86:G86"/>
    <mergeCell ref="H86:J86"/>
    <mergeCell ref="K86:M86"/>
    <mergeCell ref="B87:D87"/>
    <mergeCell ref="E87:G87"/>
    <mergeCell ref="H87:J87"/>
    <mergeCell ref="K87:M87"/>
    <mergeCell ref="B84:D84"/>
    <mergeCell ref="E84:G84"/>
    <mergeCell ref="H84:J84"/>
    <mergeCell ref="K84:M84"/>
    <mergeCell ref="B85:D85"/>
    <mergeCell ref="E85:G85"/>
    <mergeCell ref="H85:J85"/>
    <mergeCell ref="K85:M85"/>
    <mergeCell ref="B81:D81"/>
    <mergeCell ref="E81:G81"/>
    <mergeCell ref="H81:J81"/>
    <mergeCell ref="K81:M81"/>
    <mergeCell ref="B82:M82"/>
    <mergeCell ref="B83:D83"/>
    <mergeCell ref="E83:G83"/>
    <mergeCell ref="H83:J83"/>
    <mergeCell ref="K83:M83"/>
    <mergeCell ref="B79:D79"/>
    <mergeCell ref="E79:G79"/>
    <mergeCell ref="H79:J79"/>
    <mergeCell ref="K79:M79"/>
    <mergeCell ref="B80:D80"/>
    <mergeCell ref="E80:G80"/>
    <mergeCell ref="H80:J80"/>
    <mergeCell ref="K80:M80"/>
    <mergeCell ref="B76:M76"/>
    <mergeCell ref="B77:D77"/>
    <mergeCell ref="E77:G77"/>
    <mergeCell ref="H77:J77"/>
    <mergeCell ref="K77:M77"/>
    <mergeCell ref="B78:D78"/>
    <mergeCell ref="E78:G78"/>
    <mergeCell ref="H78:J78"/>
    <mergeCell ref="K78:M78"/>
    <mergeCell ref="E56:G56"/>
    <mergeCell ref="H56:J56"/>
    <mergeCell ref="K56:M56"/>
    <mergeCell ref="B59:D59"/>
    <mergeCell ref="E59:G59"/>
    <mergeCell ref="H59:J59"/>
    <mergeCell ref="K59:M59"/>
    <mergeCell ref="B53:D53"/>
    <mergeCell ref="E53:G53"/>
    <mergeCell ref="H53:J53"/>
    <mergeCell ref="K53:M53"/>
    <mergeCell ref="B54:D54"/>
    <mergeCell ref="E54:G54"/>
    <mergeCell ref="H54:J54"/>
    <mergeCell ref="K54:M54"/>
    <mergeCell ref="B51:D51"/>
    <mergeCell ref="E51:G51"/>
    <mergeCell ref="H51:J51"/>
    <mergeCell ref="K51:M51"/>
    <mergeCell ref="B52:D52"/>
    <mergeCell ref="E52:G52"/>
    <mergeCell ref="H52:J52"/>
    <mergeCell ref="K52:M52"/>
    <mergeCell ref="B39:D39"/>
    <mergeCell ref="E39:G39"/>
    <mergeCell ref="H39:J39"/>
    <mergeCell ref="K39:M39"/>
    <mergeCell ref="B40:D40"/>
    <mergeCell ref="E40:G40"/>
    <mergeCell ref="H40:J40"/>
    <mergeCell ref="K40:M40"/>
    <mergeCell ref="B50:D50"/>
    <mergeCell ref="E50:G50"/>
    <mergeCell ref="H50:J50"/>
    <mergeCell ref="K50:M50"/>
    <mergeCell ref="B49:M49"/>
    <mergeCell ref="B48:D48"/>
    <mergeCell ref="E48:G48"/>
    <mergeCell ref="H48:J48"/>
    <mergeCell ref="E37:G37"/>
    <mergeCell ref="H37:J37"/>
    <mergeCell ref="K37:M37"/>
    <mergeCell ref="B38:D38"/>
    <mergeCell ref="E38:G38"/>
    <mergeCell ref="H38:J38"/>
    <mergeCell ref="K38:M38"/>
    <mergeCell ref="B122:D122"/>
    <mergeCell ref="E122:G122"/>
    <mergeCell ref="H122:J122"/>
    <mergeCell ref="K122:M122"/>
    <mergeCell ref="B121:D121"/>
    <mergeCell ref="E121:G121"/>
    <mergeCell ref="H121:J121"/>
    <mergeCell ref="K121:M121"/>
    <mergeCell ref="B116:Z116"/>
    <mergeCell ref="B74:D74"/>
    <mergeCell ref="E74:G74"/>
    <mergeCell ref="H74:J74"/>
    <mergeCell ref="K74:M74"/>
    <mergeCell ref="B75:D75"/>
    <mergeCell ref="E75:G75"/>
    <mergeCell ref="H75:J75"/>
    <mergeCell ref="K75:M75"/>
    <mergeCell ref="B35:M35"/>
    <mergeCell ref="B36:D36"/>
    <mergeCell ref="E36:G36"/>
    <mergeCell ref="H36:J36"/>
    <mergeCell ref="K36:M36"/>
    <mergeCell ref="B37:D37"/>
    <mergeCell ref="B120:D120"/>
    <mergeCell ref="E120:G120"/>
    <mergeCell ref="H120:J120"/>
    <mergeCell ref="K120:M120"/>
    <mergeCell ref="B117:M117"/>
    <mergeCell ref="B118:D118"/>
    <mergeCell ref="E118:G118"/>
    <mergeCell ref="H118:J118"/>
    <mergeCell ref="K118:M118"/>
    <mergeCell ref="B119:D119"/>
    <mergeCell ref="E119:G119"/>
    <mergeCell ref="H119:J119"/>
    <mergeCell ref="K119:M119"/>
    <mergeCell ref="B114:D114"/>
    <mergeCell ref="E114:G114"/>
    <mergeCell ref="H114:J114"/>
    <mergeCell ref="K114:M114"/>
    <mergeCell ref="B115:M115"/>
    <mergeCell ref="B72:D72"/>
    <mergeCell ref="E72:G72"/>
    <mergeCell ref="H72:J72"/>
    <mergeCell ref="K72:M72"/>
    <mergeCell ref="B73:D73"/>
    <mergeCell ref="E73:G73"/>
    <mergeCell ref="H73:J73"/>
    <mergeCell ref="K73:M73"/>
    <mergeCell ref="B68:M68"/>
    <mergeCell ref="B69:Z69"/>
    <mergeCell ref="B70:M70"/>
    <mergeCell ref="B71:D71"/>
    <mergeCell ref="E71:G71"/>
    <mergeCell ref="H71:J71"/>
    <mergeCell ref="K71:M71"/>
    <mergeCell ref="B67:D67"/>
    <mergeCell ref="E67:G67"/>
    <mergeCell ref="H67:J67"/>
    <mergeCell ref="K67:M67"/>
    <mergeCell ref="B55:M55"/>
    <mergeCell ref="B56:D56"/>
    <mergeCell ref="B60:D60"/>
    <mergeCell ref="E60:G60"/>
    <mergeCell ref="H60:J60"/>
    <mergeCell ref="K60:M60"/>
    <mergeCell ref="B57:D57"/>
    <mergeCell ref="E57:G57"/>
    <mergeCell ref="H57:J57"/>
    <mergeCell ref="K57:M57"/>
    <mergeCell ref="B58:D58"/>
    <mergeCell ref="E58:G58"/>
    <mergeCell ref="H58:J58"/>
    <mergeCell ref="K58:M58"/>
    <mergeCell ref="B66:D66"/>
    <mergeCell ref="E66:G66"/>
    <mergeCell ref="H66:J66"/>
    <mergeCell ref="K66:M66"/>
    <mergeCell ref="B64:D64"/>
    <mergeCell ref="E64:G64"/>
    <mergeCell ref="H64:J64"/>
    <mergeCell ref="K64:M64"/>
    <mergeCell ref="B65:D65"/>
    <mergeCell ref="E65:G65"/>
    <mergeCell ref="H65:J65"/>
    <mergeCell ref="K65:M65"/>
    <mergeCell ref="B61:M61"/>
    <mergeCell ref="B62:D62"/>
    <mergeCell ref="E62:G62"/>
    <mergeCell ref="H62:J62"/>
    <mergeCell ref="K62:M62"/>
    <mergeCell ref="B63:D63"/>
    <mergeCell ref="E63:G63"/>
    <mergeCell ref="H63:J63"/>
    <mergeCell ref="K63:M63"/>
    <mergeCell ref="K48:M48"/>
    <mergeCell ref="B46:D46"/>
    <mergeCell ref="E46:G46"/>
    <mergeCell ref="H46:J46"/>
    <mergeCell ref="K46:M46"/>
    <mergeCell ref="B47:D47"/>
    <mergeCell ref="E47:G47"/>
    <mergeCell ref="H47:J47"/>
    <mergeCell ref="K47:M47"/>
    <mergeCell ref="B44:D44"/>
    <mergeCell ref="E44:G44"/>
    <mergeCell ref="H44:J44"/>
    <mergeCell ref="K44:M44"/>
    <mergeCell ref="B45:D45"/>
    <mergeCell ref="E45:G45"/>
    <mergeCell ref="H45:J45"/>
    <mergeCell ref="K45:M45"/>
    <mergeCell ref="B41:M41"/>
    <mergeCell ref="B42:D42"/>
    <mergeCell ref="E42:G42"/>
    <mergeCell ref="H42:J42"/>
    <mergeCell ref="K42:M42"/>
    <mergeCell ref="B43:D43"/>
    <mergeCell ref="E43:G43"/>
    <mergeCell ref="H43:J43"/>
    <mergeCell ref="K43:M43"/>
    <mergeCell ref="B33:D33"/>
    <mergeCell ref="E33:G33"/>
    <mergeCell ref="H33:J33"/>
    <mergeCell ref="K33:M33"/>
    <mergeCell ref="B34:D34"/>
    <mergeCell ref="E34:G34"/>
    <mergeCell ref="H34:J34"/>
    <mergeCell ref="K34:M34"/>
    <mergeCell ref="B31:D31"/>
    <mergeCell ref="E31:G31"/>
    <mergeCell ref="H31:J31"/>
    <mergeCell ref="K31:M31"/>
    <mergeCell ref="B32:D32"/>
    <mergeCell ref="E32:G32"/>
    <mergeCell ref="H32:J32"/>
    <mergeCell ref="K32:M32"/>
    <mergeCell ref="U19:U20"/>
    <mergeCell ref="B27:M27"/>
    <mergeCell ref="B28:Z28"/>
    <mergeCell ref="B29:M29"/>
    <mergeCell ref="B30:D30"/>
    <mergeCell ref="E30:G30"/>
    <mergeCell ref="H30:J30"/>
    <mergeCell ref="K30:M30"/>
    <mergeCell ref="B24:D24"/>
    <mergeCell ref="E24:G24"/>
    <mergeCell ref="H24:J24"/>
    <mergeCell ref="K24:M24"/>
    <mergeCell ref="B25:D25"/>
    <mergeCell ref="E25:G25"/>
    <mergeCell ref="H25:J25"/>
    <mergeCell ref="K25:M25"/>
    <mergeCell ref="A19:A20"/>
    <mergeCell ref="B19:D20"/>
    <mergeCell ref="E19:G20"/>
    <mergeCell ref="H19:J20"/>
    <mergeCell ref="K19:M20"/>
    <mergeCell ref="G10:H11"/>
    <mergeCell ref="I10:K11"/>
    <mergeCell ref="G12:H13"/>
    <mergeCell ref="I12:K13"/>
    <mergeCell ref="G14:H15"/>
    <mergeCell ref="I14:K15"/>
    <mergeCell ref="G1:K3"/>
    <mergeCell ref="G4:H5"/>
    <mergeCell ref="I4:K5"/>
    <mergeCell ref="G6:H7"/>
    <mergeCell ref="I6:K7"/>
    <mergeCell ref="G8:H9"/>
    <mergeCell ref="I8:K9"/>
    <mergeCell ref="B26:D26"/>
    <mergeCell ref="E26:G26"/>
    <mergeCell ref="H26:J26"/>
    <mergeCell ref="K26:M26"/>
    <mergeCell ref="G16:H17"/>
    <mergeCell ref="I16:K17"/>
    <mergeCell ref="B21:M21"/>
    <mergeCell ref="B22:Z22"/>
    <mergeCell ref="B23:D23"/>
    <mergeCell ref="E23:G23"/>
    <mergeCell ref="H23:J23"/>
    <mergeCell ref="K23:M23"/>
    <mergeCell ref="N19:P19"/>
    <mergeCell ref="Q19:Q20"/>
    <mergeCell ref="R19:R20"/>
    <mergeCell ref="S19:S20"/>
    <mergeCell ref="T19:T20"/>
  </mergeCells>
  <conditionalFormatting sqref="A19:AA20 A23:A25 A27:A122">
    <cfRule type="cellIs" dxfId="7630" priority="2416" operator="equal">
      <formula>"Reopen"</formula>
    </cfRule>
  </conditionalFormatting>
  <conditionalFormatting sqref="K122:M122">
    <cfRule type="cellIs" dxfId="7629" priority="2219" operator="equal">
      <formula>"P"</formula>
    </cfRule>
  </conditionalFormatting>
  <conditionalFormatting sqref="K122:M122">
    <cfRule type="cellIs" dxfId="7628" priority="2220" operator="equal">
      <formula>"F"</formula>
    </cfRule>
  </conditionalFormatting>
  <conditionalFormatting sqref="K122:M122">
    <cfRule type="cellIs" dxfId="7627" priority="2221" operator="equal">
      <formula>"PE"</formula>
    </cfRule>
  </conditionalFormatting>
  <conditionalFormatting sqref="K122:M122">
    <cfRule type="cellIs" dxfId="7626" priority="2222" operator="equal">
      <formula>"Reopen"</formula>
    </cfRule>
  </conditionalFormatting>
  <conditionalFormatting sqref="R119">
    <cfRule type="cellIs" dxfId="7625" priority="2199" operator="equal">
      <formula>"P"</formula>
    </cfRule>
  </conditionalFormatting>
  <conditionalFormatting sqref="R119">
    <cfRule type="cellIs" dxfId="7624" priority="2200" operator="equal">
      <formula>"F"</formula>
    </cfRule>
  </conditionalFormatting>
  <conditionalFormatting sqref="R119">
    <cfRule type="cellIs" dxfId="7623" priority="2201" operator="equal">
      <formula>"PE"</formula>
    </cfRule>
  </conditionalFormatting>
  <conditionalFormatting sqref="R119">
    <cfRule type="cellIs" dxfId="7622" priority="2202" operator="equal">
      <formula>"Reopen"</formula>
    </cfRule>
  </conditionalFormatting>
  <conditionalFormatting sqref="Q119:Q120">
    <cfRule type="cellIs" dxfId="7621" priority="2215" operator="equal">
      <formula>"P"</formula>
    </cfRule>
  </conditionalFormatting>
  <conditionalFormatting sqref="Q119:Q120">
    <cfRule type="cellIs" dxfId="7620" priority="2216" operator="equal">
      <formula>"F"</formula>
    </cfRule>
  </conditionalFormatting>
  <conditionalFormatting sqref="Q119:Q120">
    <cfRule type="cellIs" dxfId="7619" priority="2217" operator="equal">
      <formula>"PE"</formula>
    </cfRule>
  </conditionalFormatting>
  <conditionalFormatting sqref="Q119:Q120">
    <cfRule type="cellIs" dxfId="7618" priority="2218" operator="equal">
      <formula>"Reopen"</formula>
    </cfRule>
  </conditionalFormatting>
  <conditionalFormatting sqref="N119">
    <cfRule type="cellIs" dxfId="7617" priority="2207" operator="equal">
      <formula>"P"</formula>
    </cfRule>
  </conditionalFormatting>
  <conditionalFormatting sqref="N119">
    <cfRule type="cellIs" dxfId="7616" priority="2208" operator="equal">
      <formula>"F"</formula>
    </cfRule>
  </conditionalFormatting>
  <conditionalFormatting sqref="N119">
    <cfRule type="cellIs" dxfId="7615" priority="2209" operator="equal">
      <formula>"PE"</formula>
    </cfRule>
  </conditionalFormatting>
  <conditionalFormatting sqref="N119">
    <cfRule type="cellIs" dxfId="7614" priority="2210" operator="equal">
      <formula>"Reopen"</formula>
    </cfRule>
  </conditionalFormatting>
  <conditionalFormatting sqref="N120:P120 R120:AA120">
    <cfRule type="cellIs" dxfId="7613" priority="2211" operator="equal">
      <formula>"P"</formula>
    </cfRule>
  </conditionalFormatting>
  <conditionalFormatting sqref="N120:P120 R120:AA120">
    <cfRule type="cellIs" dxfId="7612" priority="2212" operator="equal">
      <formula>"F"</formula>
    </cfRule>
  </conditionalFormatting>
  <conditionalFormatting sqref="N120:P120 R120:AA120">
    <cfRule type="cellIs" dxfId="7611" priority="2213" operator="equal">
      <formula>"PE"</formula>
    </cfRule>
  </conditionalFormatting>
  <conditionalFormatting sqref="N120:P120 R120:AA120">
    <cfRule type="cellIs" dxfId="7610" priority="2214" operator="equal">
      <formula>"Reopen"</formula>
    </cfRule>
  </conditionalFormatting>
  <conditionalFormatting sqref="S119:AA119 O119:P119">
    <cfRule type="cellIs" dxfId="7609" priority="2203" operator="equal">
      <formula>"P"</formula>
    </cfRule>
  </conditionalFormatting>
  <conditionalFormatting sqref="S119:AA119 O119:P119">
    <cfRule type="cellIs" dxfId="7608" priority="2204" operator="equal">
      <formula>"F"</formula>
    </cfRule>
  </conditionalFormatting>
  <conditionalFormatting sqref="S119:AA119 O119:P119">
    <cfRule type="cellIs" dxfId="7607" priority="2205" operator="equal">
      <formula>"PE"</formula>
    </cfRule>
  </conditionalFormatting>
  <conditionalFormatting sqref="S119:AA119 O119:P119">
    <cfRule type="cellIs" dxfId="7606" priority="2206" operator="equal">
      <formula>"Reopen"</formula>
    </cfRule>
  </conditionalFormatting>
  <conditionalFormatting sqref="B119:J120">
    <cfRule type="cellIs" dxfId="7605" priority="2195" operator="equal">
      <formula>"P"</formula>
    </cfRule>
  </conditionalFormatting>
  <conditionalFormatting sqref="B119:J120">
    <cfRule type="cellIs" dxfId="7604" priority="2196" operator="equal">
      <formula>"F"</formula>
    </cfRule>
  </conditionalFormatting>
  <conditionalFormatting sqref="B119:J120">
    <cfRule type="cellIs" dxfId="7603" priority="2197" operator="equal">
      <formula>"PE"</formula>
    </cfRule>
  </conditionalFormatting>
  <conditionalFormatting sqref="B119:J120">
    <cfRule type="cellIs" dxfId="7602" priority="2198" operator="equal">
      <formula>"Reopen"</formula>
    </cfRule>
  </conditionalFormatting>
  <conditionalFormatting sqref="B28:AA28">
    <cfRule type="cellIs" dxfId="7601" priority="2366" operator="equal">
      <formula>"P"</formula>
    </cfRule>
  </conditionalFormatting>
  <conditionalFormatting sqref="B28:AA28">
    <cfRule type="cellIs" dxfId="7600" priority="2367" operator="equal">
      <formula>"F"</formula>
    </cfRule>
  </conditionalFormatting>
  <conditionalFormatting sqref="B28:AA28">
    <cfRule type="cellIs" dxfId="7599" priority="2368" operator="equal">
      <formula>"PE"</formula>
    </cfRule>
  </conditionalFormatting>
  <conditionalFormatting sqref="B28:AA28 B27 N27:AA27">
    <cfRule type="cellIs" dxfId="7598" priority="2369" operator="equal">
      <formula>"Reopen"</formula>
    </cfRule>
  </conditionalFormatting>
  <conditionalFormatting sqref="K119:M120">
    <cfRule type="cellIs" dxfId="7597" priority="2187" operator="equal">
      <formula>"P"</formula>
    </cfRule>
  </conditionalFormatting>
  <conditionalFormatting sqref="K119:M120">
    <cfRule type="cellIs" dxfId="7596" priority="2188" operator="equal">
      <formula>"F"</formula>
    </cfRule>
  </conditionalFormatting>
  <conditionalFormatting sqref="K119:M120">
    <cfRule type="cellIs" dxfId="7595" priority="2189" operator="equal">
      <formula>"PE"</formula>
    </cfRule>
  </conditionalFormatting>
  <conditionalFormatting sqref="K119:M120">
    <cfRule type="cellIs" dxfId="7594" priority="2190" operator="equal">
      <formula>"Reopen"</formula>
    </cfRule>
  </conditionalFormatting>
  <conditionalFormatting sqref="H119:J120 B119:D120">
    <cfRule type="cellIs" dxfId="7593" priority="2191" operator="equal">
      <formula>"P"</formula>
    </cfRule>
  </conditionalFormatting>
  <conditionalFormatting sqref="H119:J120 B119:D120">
    <cfRule type="cellIs" dxfId="7592" priority="2192" operator="equal">
      <formula>"F"</formula>
    </cfRule>
  </conditionalFormatting>
  <conditionalFormatting sqref="H119:J120 B119:D120">
    <cfRule type="cellIs" dxfId="7591" priority="2193" operator="equal">
      <formula>"PE"</formula>
    </cfRule>
  </conditionalFormatting>
  <conditionalFormatting sqref="H119:J120 B119:D120">
    <cfRule type="cellIs" dxfId="7590" priority="2194" operator="equal">
      <formula>"Reopen"</formula>
    </cfRule>
  </conditionalFormatting>
  <conditionalFormatting sqref="K119:M120">
    <cfRule type="cellIs" dxfId="7589" priority="2183" operator="equal">
      <formula>"P"</formula>
    </cfRule>
  </conditionalFormatting>
  <conditionalFormatting sqref="K119:M120">
    <cfRule type="cellIs" dxfId="7588" priority="2184" operator="equal">
      <formula>"F"</formula>
    </cfRule>
  </conditionalFormatting>
  <conditionalFormatting sqref="K119:M120">
    <cfRule type="cellIs" dxfId="7587" priority="2185" operator="equal">
      <formula>"PE"</formula>
    </cfRule>
  </conditionalFormatting>
  <conditionalFormatting sqref="K119:M120">
    <cfRule type="cellIs" dxfId="7586" priority="2186" operator="equal">
      <formula>"Reopen"</formula>
    </cfRule>
  </conditionalFormatting>
  <conditionalFormatting sqref="Q31:Q32">
    <cfRule type="cellIs" dxfId="7585" priority="2083" operator="equal">
      <formula>"P"</formula>
    </cfRule>
  </conditionalFormatting>
  <conditionalFormatting sqref="Q31:Q32">
    <cfRule type="cellIs" dxfId="7584" priority="2084" operator="equal">
      <formula>"F"</formula>
    </cfRule>
  </conditionalFormatting>
  <conditionalFormatting sqref="Q31:Q32">
    <cfRule type="cellIs" dxfId="7583" priority="2085" operator="equal">
      <formula>"PE"</formula>
    </cfRule>
  </conditionalFormatting>
  <conditionalFormatting sqref="Q31:Q32">
    <cfRule type="cellIs" dxfId="7582" priority="2086" operator="equal">
      <formula>"Reopen"</formula>
    </cfRule>
  </conditionalFormatting>
  <conditionalFormatting sqref="B27">
    <cfRule type="cellIs" dxfId="7581" priority="2363" operator="equal">
      <formula>"P"</formula>
    </cfRule>
  </conditionalFormatting>
  <conditionalFormatting sqref="B27">
    <cfRule type="cellIs" dxfId="7580" priority="2364" operator="equal">
      <formula>"F"</formula>
    </cfRule>
  </conditionalFormatting>
  <conditionalFormatting sqref="B27">
    <cfRule type="cellIs" dxfId="7579" priority="2365" operator="equal">
      <formula>"PE"</formula>
    </cfRule>
  </conditionalFormatting>
  <conditionalFormatting sqref="B69:AA69">
    <cfRule type="cellIs" dxfId="7578" priority="2355" operator="equal">
      <formula>"P"</formula>
    </cfRule>
  </conditionalFormatting>
  <conditionalFormatting sqref="B69:AA69">
    <cfRule type="cellIs" dxfId="7577" priority="2356" operator="equal">
      <formula>"F"</formula>
    </cfRule>
  </conditionalFormatting>
  <conditionalFormatting sqref="B69:AA69">
    <cfRule type="cellIs" dxfId="7576" priority="2357" operator="equal">
      <formula>"PE"</formula>
    </cfRule>
  </conditionalFormatting>
  <conditionalFormatting sqref="B69:AA69">
    <cfRule type="cellIs" dxfId="7575" priority="2358" operator="equal">
      <formula>"Reopen"</formula>
    </cfRule>
  </conditionalFormatting>
  <conditionalFormatting sqref="B68 N68:AA68">
    <cfRule type="cellIs" dxfId="7574" priority="2354" operator="equal">
      <formula>"Reopen"</formula>
    </cfRule>
  </conditionalFormatting>
  <conditionalFormatting sqref="B68">
    <cfRule type="cellIs" dxfId="7573" priority="2351" operator="equal">
      <formula>"P"</formula>
    </cfRule>
  </conditionalFormatting>
  <conditionalFormatting sqref="B68">
    <cfRule type="cellIs" dxfId="7572" priority="2352" operator="equal">
      <formula>"F"</formula>
    </cfRule>
  </conditionalFormatting>
  <conditionalFormatting sqref="B68">
    <cfRule type="cellIs" dxfId="7571" priority="2353" operator="equal">
      <formula>"PE"</formula>
    </cfRule>
  </conditionalFormatting>
  <conditionalFormatting sqref="B116:AA116">
    <cfRule type="cellIs" dxfId="7570" priority="2347" operator="equal">
      <formula>"P"</formula>
    </cfRule>
  </conditionalFormatting>
  <conditionalFormatting sqref="B116:AA116">
    <cfRule type="cellIs" dxfId="7569" priority="2348" operator="equal">
      <formula>"F"</formula>
    </cfRule>
  </conditionalFormatting>
  <conditionalFormatting sqref="B116:AA116">
    <cfRule type="cellIs" dxfId="7568" priority="2349" operator="equal">
      <formula>"PE"</formula>
    </cfRule>
  </conditionalFormatting>
  <conditionalFormatting sqref="B116:AA116">
    <cfRule type="cellIs" dxfId="7567" priority="2350" operator="equal">
      <formula>"Reopen"</formula>
    </cfRule>
  </conditionalFormatting>
  <conditionalFormatting sqref="B115 N115:AA115">
    <cfRule type="cellIs" dxfId="7566" priority="2346" operator="equal">
      <formula>"Reopen"</formula>
    </cfRule>
  </conditionalFormatting>
  <conditionalFormatting sqref="B115">
    <cfRule type="cellIs" dxfId="7565" priority="2343" operator="equal">
      <formula>"P"</formula>
    </cfRule>
  </conditionalFormatting>
  <conditionalFormatting sqref="B115">
    <cfRule type="cellIs" dxfId="7564" priority="2344" operator="equal">
      <formula>"F"</formula>
    </cfRule>
  </conditionalFormatting>
  <conditionalFormatting sqref="B115">
    <cfRule type="cellIs" dxfId="7563" priority="2345" operator="equal">
      <formula>"PE"</formula>
    </cfRule>
  </conditionalFormatting>
  <conditionalFormatting sqref="Q71 Q74:Q75">
    <cfRule type="cellIs" dxfId="7562" priority="2339" operator="equal">
      <formula>"P"</formula>
    </cfRule>
  </conditionalFormatting>
  <conditionalFormatting sqref="Q71 Q74:Q75">
    <cfRule type="cellIs" dxfId="7561" priority="2340" operator="equal">
      <formula>"F"</formula>
    </cfRule>
  </conditionalFormatting>
  <conditionalFormatting sqref="Q71 Q74:Q75">
    <cfRule type="cellIs" dxfId="7560" priority="2341" operator="equal">
      <formula>"PE"</formula>
    </cfRule>
  </conditionalFormatting>
  <conditionalFormatting sqref="Q71 Q74:Q75">
    <cfRule type="cellIs" dxfId="7559" priority="2342" operator="equal">
      <formula>"Reopen"</formula>
    </cfRule>
  </conditionalFormatting>
  <conditionalFormatting sqref="N75:P75 R75:AA75">
    <cfRule type="cellIs" dxfId="7558" priority="2335" operator="equal">
      <formula>"P"</formula>
    </cfRule>
  </conditionalFormatting>
  <conditionalFormatting sqref="N75:P75 R75:AA75">
    <cfRule type="cellIs" dxfId="7557" priority="2336" operator="equal">
      <formula>"F"</formula>
    </cfRule>
  </conditionalFormatting>
  <conditionalFormatting sqref="N75:P75 R75:AA75">
    <cfRule type="cellIs" dxfId="7556" priority="2337" operator="equal">
      <formula>"PE"</formula>
    </cfRule>
  </conditionalFormatting>
  <conditionalFormatting sqref="N75:P75 R75:AA75">
    <cfRule type="cellIs" dxfId="7555" priority="2338" operator="equal">
      <formula>"Reopen"</formula>
    </cfRule>
  </conditionalFormatting>
  <conditionalFormatting sqref="N71 N74">
    <cfRule type="cellIs" dxfId="7554" priority="2331" operator="equal">
      <formula>"P"</formula>
    </cfRule>
  </conditionalFormatting>
  <conditionalFormatting sqref="N71 N74">
    <cfRule type="cellIs" dxfId="7553" priority="2332" operator="equal">
      <formula>"F"</formula>
    </cfRule>
  </conditionalFormatting>
  <conditionalFormatting sqref="N71 N74">
    <cfRule type="cellIs" dxfId="7552" priority="2333" operator="equal">
      <formula>"PE"</formula>
    </cfRule>
  </conditionalFormatting>
  <conditionalFormatting sqref="N71 N74">
    <cfRule type="cellIs" dxfId="7551" priority="2334" operator="equal">
      <formula>"Reopen"</formula>
    </cfRule>
  </conditionalFormatting>
  <conditionalFormatting sqref="O71:P71 S74:AA74 O74:P74">
    <cfRule type="cellIs" dxfId="7550" priority="2323" operator="equal">
      <formula>"P"</formula>
    </cfRule>
  </conditionalFormatting>
  <conditionalFormatting sqref="O71:P71 S74:AA74 O74:P74">
    <cfRule type="cellIs" dxfId="7549" priority="2324" operator="equal">
      <formula>"F"</formula>
    </cfRule>
  </conditionalFormatting>
  <conditionalFormatting sqref="O71:P71 S74:AA74 O74:P74">
    <cfRule type="cellIs" dxfId="7548" priority="2325" operator="equal">
      <formula>"PE"</formula>
    </cfRule>
  </conditionalFormatting>
  <conditionalFormatting sqref="O71:P71 S74:AA74 O74:P74">
    <cfRule type="cellIs" dxfId="7547" priority="2326" operator="equal">
      <formula>"Reopen"</formula>
    </cfRule>
  </conditionalFormatting>
  <conditionalFormatting sqref="N71:P71 S71:AA71">
    <cfRule type="cellIs" dxfId="7546" priority="2327" operator="equal">
      <formula>"P"</formula>
    </cfRule>
  </conditionalFormatting>
  <conditionalFormatting sqref="N71:P71 S71:AA71">
    <cfRule type="cellIs" dxfId="7545" priority="2328" operator="equal">
      <formula>"F"</formula>
    </cfRule>
  </conditionalFormatting>
  <conditionalFormatting sqref="N71:P71 S71:AA71">
    <cfRule type="cellIs" dxfId="7544" priority="2329" operator="equal">
      <formula>"PE"</formula>
    </cfRule>
  </conditionalFormatting>
  <conditionalFormatting sqref="N71:P71 S71:AA71">
    <cfRule type="cellIs" dxfId="7543" priority="2330" operator="equal">
      <formula>"Reopen"</formula>
    </cfRule>
  </conditionalFormatting>
  <conditionalFormatting sqref="R71 R74">
    <cfRule type="cellIs" dxfId="7542" priority="2319" operator="equal">
      <formula>"P"</formula>
    </cfRule>
  </conditionalFormatting>
  <conditionalFormatting sqref="R71 R74">
    <cfRule type="cellIs" dxfId="7541" priority="2320" operator="equal">
      <formula>"F"</formula>
    </cfRule>
  </conditionalFormatting>
  <conditionalFormatting sqref="R71 R74">
    <cfRule type="cellIs" dxfId="7540" priority="2321" operator="equal">
      <formula>"PE"</formula>
    </cfRule>
  </conditionalFormatting>
  <conditionalFormatting sqref="R71 R74">
    <cfRule type="cellIs" dxfId="7539" priority="2322" operator="equal">
      <formula>"Reopen"</formula>
    </cfRule>
  </conditionalFormatting>
  <conditionalFormatting sqref="B70:AA70">
    <cfRule type="cellIs" dxfId="7538" priority="2315" operator="equal">
      <formula>"P"</formula>
    </cfRule>
  </conditionalFormatting>
  <conditionalFormatting sqref="B70:AA70">
    <cfRule type="cellIs" dxfId="7537" priority="2316" operator="equal">
      <formula>"F"</formula>
    </cfRule>
  </conditionalFormatting>
  <conditionalFormatting sqref="B70:AA70">
    <cfRule type="cellIs" dxfId="7536" priority="2317" operator="equal">
      <formula>"PE"</formula>
    </cfRule>
  </conditionalFormatting>
  <conditionalFormatting sqref="B70:AA70">
    <cfRule type="cellIs" dxfId="7535" priority="2318" operator="equal">
      <formula>"Reopen"</formula>
    </cfRule>
  </conditionalFormatting>
  <conditionalFormatting sqref="E71:G71 B74:J75">
    <cfRule type="cellIs" dxfId="7534" priority="2311" operator="equal">
      <formula>"P"</formula>
    </cfRule>
  </conditionalFormatting>
  <conditionalFormatting sqref="E71:G71 B74:J75">
    <cfRule type="cellIs" dxfId="7533" priority="2312" operator="equal">
      <formula>"F"</formula>
    </cfRule>
  </conditionalFormatting>
  <conditionalFormatting sqref="E71:G71 B74:J75">
    <cfRule type="cellIs" dxfId="7532" priority="2313" operator="equal">
      <formula>"PE"</formula>
    </cfRule>
  </conditionalFormatting>
  <conditionalFormatting sqref="E71:G71 B74:J75">
    <cfRule type="cellIs" dxfId="7531" priority="2314" operator="equal">
      <formula>"Reopen"</formula>
    </cfRule>
  </conditionalFormatting>
  <conditionalFormatting sqref="K74:M75">
    <cfRule type="cellIs" dxfId="7530" priority="2299" operator="equal">
      <formula>"P"</formula>
    </cfRule>
  </conditionalFormatting>
  <conditionalFormatting sqref="K74:M75">
    <cfRule type="cellIs" dxfId="7529" priority="2300" operator="equal">
      <formula>"F"</formula>
    </cfRule>
  </conditionalFormatting>
  <conditionalFormatting sqref="K74:M75">
    <cfRule type="cellIs" dxfId="7528" priority="2301" operator="equal">
      <formula>"PE"</formula>
    </cfRule>
  </conditionalFormatting>
  <conditionalFormatting sqref="K74:M75">
    <cfRule type="cellIs" dxfId="7527" priority="2302" operator="equal">
      <formula>"Reopen"</formula>
    </cfRule>
  </conditionalFormatting>
  <conditionalFormatting sqref="B71:D71 H71:J71 H74:J75 B74:D75">
    <cfRule type="cellIs" dxfId="7526" priority="2307" operator="equal">
      <formula>"P"</formula>
    </cfRule>
  </conditionalFormatting>
  <conditionalFormatting sqref="B71:D71 H71:J71 H74:J75 B74:D75">
    <cfRule type="cellIs" dxfId="7525" priority="2308" operator="equal">
      <formula>"F"</formula>
    </cfRule>
  </conditionalFormatting>
  <conditionalFormatting sqref="B71:D71 H71:J71 H74:J75 B74:D75">
    <cfRule type="cellIs" dxfId="7524" priority="2309" operator="equal">
      <formula>"PE"</formula>
    </cfRule>
  </conditionalFormatting>
  <conditionalFormatting sqref="B71:D71 H71:J71 H74:J75 B74:D75">
    <cfRule type="cellIs" dxfId="7523" priority="2310" operator="equal">
      <formula>"Reopen"</formula>
    </cfRule>
  </conditionalFormatting>
  <conditionalFormatting sqref="K71:M71 K74:M75">
    <cfRule type="cellIs" dxfId="7522" priority="2303" operator="equal">
      <formula>"P"</formula>
    </cfRule>
  </conditionalFormatting>
  <conditionalFormatting sqref="K71:M71 K74:M75">
    <cfRule type="cellIs" dxfId="7521" priority="2304" operator="equal">
      <formula>"F"</formula>
    </cfRule>
  </conditionalFormatting>
  <conditionalFormatting sqref="K71:M71 K74:M75">
    <cfRule type="cellIs" dxfId="7520" priority="2305" operator="equal">
      <formula>"PE"</formula>
    </cfRule>
  </conditionalFormatting>
  <conditionalFormatting sqref="K71:M71 K74:M75">
    <cfRule type="cellIs" dxfId="7519" priority="2306" operator="equal">
      <formula>"Reopen"</formula>
    </cfRule>
  </conditionalFormatting>
  <conditionalFormatting sqref="Q72:Q73">
    <cfRule type="cellIs" dxfId="7518" priority="2295" operator="equal">
      <formula>"P"</formula>
    </cfRule>
  </conditionalFormatting>
  <conditionalFormatting sqref="Q72:Q73">
    <cfRule type="cellIs" dxfId="7517" priority="2296" operator="equal">
      <formula>"F"</formula>
    </cfRule>
  </conditionalFormatting>
  <conditionalFormatting sqref="Q72:Q73">
    <cfRule type="cellIs" dxfId="7516" priority="2297" operator="equal">
      <formula>"PE"</formula>
    </cfRule>
  </conditionalFormatting>
  <conditionalFormatting sqref="Q72:Q73">
    <cfRule type="cellIs" dxfId="7515" priority="2298" operator="equal">
      <formula>"Reopen"</formula>
    </cfRule>
  </conditionalFormatting>
  <conditionalFormatting sqref="N73:P73 R73:AA73">
    <cfRule type="cellIs" dxfId="7514" priority="2291" operator="equal">
      <formula>"P"</formula>
    </cfRule>
  </conditionalFormatting>
  <conditionalFormatting sqref="N73:P73 R73:AA73">
    <cfRule type="cellIs" dxfId="7513" priority="2292" operator="equal">
      <formula>"F"</formula>
    </cfRule>
  </conditionalFormatting>
  <conditionalFormatting sqref="N73:P73 R73:AA73">
    <cfRule type="cellIs" dxfId="7512" priority="2293" operator="equal">
      <formula>"PE"</formula>
    </cfRule>
  </conditionalFormatting>
  <conditionalFormatting sqref="N73:P73 R73:AA73">
    <cfRule type="cellIs" dxfId="7511" priority="2294" operator="equal">
      <formula>"Reopen"</formula>
    </cfRule>
  </conditionalFormatting>
  <conditionalFormatting sqref="N72">
    <cfRule type="cellIs" dxfId="7510" priority="2287" operator="equal">
      <formula>"P"</formula>
    </cfRule>
  </conditionalFormatting>
  <conditionalFormatting sqref="N72">
    <cfRule type="cellIs" dxfId="7509" priority="2288" operator="equal">
      <formula>"F"</formula>
    </cfRule>
  </conditionalFormatting>
  <conditionalFormatting sqref="N72">
    <cfRule type="cellIs" dxfId="7508" priority="2289" operator="equal">
      <formula>"PE"</formula>
    </cfRule>
  </conditionalFormatting>
  <conditionalFormatting sqref="N72">
    <cfRule type="cellIs" dxfId="7507" priority="2290" operator="equal">
      <formula>"Reopen"</formula>
    </cfRule>
  </conditionalFormatting>
  <conditionalFormatting sqref="S72:AA72 O72:P72">
    <cfRule type="cellIs" dxfId="7506" priority="2283" operator="equal">
      <formula>"P"</formula>
    </cfRule>
  </conditionalFormatting>
  <conditionalFormatting sqref="S72:AA72 O72:P72">
    <cfRule type="cellIs" dxfId="7505" priority="2284" operator="equal">
      <formula>"F"</formula>
    </cfRule>
  </conditionalFormatting>
  <conditionalFormatting sqref="S72:AA72 O72:P72">
    <cfRule type="cellIs" dxfId="7504" priority="2285" operator="equal">
      <formula>"PE"</formula>
    </cfRule>
  </conditionalFormatting>
  <conditionalFormatting sqref="S72:AA72 O72:P72">
    <cfRule type="cellIs" dxfId="7503" priority="2286" operator="equal">
      <formula>"Reopen"</formula>
    </cfRule>
  </conditionalFormatting>
  <conditionalFormatting sqref="R72">
    <cfRule type="cellIs" dxfId="7502" priority="2279" operator="equal">
      <formula>"P"</formula>
    </cfRule>
  </conditionalFormatting>
  <conditionalFormatting sqref="R72">
    <cfRule type="cellIs" dxfId="7501" priority="2280" operator="equal">
      <formula>"F"</formula>
    </cfRule>
  </conditionalFormatting>
  <conditionalFormatting sqref="R72">
    <cfRule type="cellIs" dxfId="7500" priority="2281" operator="equal">
      <formula>"PE"</formula>
    </cfRule>
  </conditionalFormatting>
  <conditionalFormatting sqref="R72">
    <cfRule type="cellIs" dxfId="7499" priority="2282" operator="equal">
      <formula>"Reopen"</formula>
    </cfRule>
  </conditionalFormatting>
  <conditionalFormatting sqref="B72:J73">
    <cfRule type="cellIs" dxfId="7498" priority="2275" operator="equal">
      <formula>"P"</formula>
    </cfRule>
  </conditionalFormatting>
  <conditionalFormatting sqref="B72:J73">
    <cfRule type="cellIs" dxfId="7497" priority="2276" operator="equal">
      <formula>"F"</formula>
    </cfRule>
  </conditionalFormatting>
  <conditionalFormatting sqref="B72:J73">
    <cfRule type="cellIs" dxfId="7496" priority="2277" operator="equal">
      <formula>"PE"</formula>
    </cfRule>
  </conditionalFormatting>
  <conditionalFormatting sqref="B72:J73">
    <cfRule type="cellIs" dxfId="7495" priority="2278" operator="equal">
      <formula>"Reopen"</formula>
    </cfRule>
  </conditionalFormatting>
  <conditionalFormatting sqref="K72:M73">
    <cfRule type="cellIs" dxfId="7494" priority="2263" operator="equal">
      <formula>"P"</formula>
    </cfRule>
  </conditionalFormatting>
  <conditionalFormatting sqref="K72:M73">
    <cfRule type="cellIs" dxfId="7493" priority="2264" operator="equal">
      <formula>"F"</formula>
    </cfRule>
  </conditionalFormatting>
  <conditionalFormatting sqref="K72:M73">
    <cfRule type="cellIs" dxfId="7492" priority="2265" operator="equal">
      <formula>"PE"</formula>
    </cfRule>
  </conditionalFormatting>
  <conditionalFormatting sqref="K72:M73">
    <cfRule type="cellIs" dxfId="7491" priority="2266" operator="equal">
      <formula>"Reopen"</formula>
    </cfRule>
  </conditionalFormatting>
  <conditionalFormatting sqref="H72:J73 B72:D73">
    <cfRule type="cellIs" dxfId="7490" priority="2271" operator="equal">
      <formula>"P"</formula>
    </cfRule>
  </conditionalFormatting>
  <conditionalFormatting sqref="H72:J73 B72:D73">
    <cfRule type="cellIs" dxfId="7489" priority="2272" operator="equal">
      <formula>"F"</formula>
    </cfRule>
  </conditionalFormatting>
  <conditionalFormatting sqref="H72:J73 B72:D73">
    <cfRule type="cellIs" dxfId="7488" priority="2273" operator="equal">
      <formula>"PE"</formula>
    </cfRule>
  </conditionalFormatting>
  <conditionalFormatting sqref="H72:J73 B72:D73">
    <cfRule type="cellIs" dxfId="7487" priority="2274" operator="equal">
      <formula>"Reopen"</formula>
    </cfRule>
  </conditionalFormatting>
  <conditionalFormatting sqref="K72:M73">
    <cfRule type="cellIs" dxfId="7486" priority="2267" operator="equal">
      <formula>"P"</formula>
    </cfRule>
  </conditionalFormatting>
  <conditionalFormatting sqref="K72:M73">
    <cfRule type="cellIs" dxfId="7485" priority="2268" operator="equal">
      <formula>"F"</formula>
    </cfRule>
  </conditionalFormatting>
  <conditionalFormatting sqref="K72:M73">
    <cfRule type="cellIs" dxfId="7484" priority="2269" operator="equal">
      <formula>"PE"</formula>
    </cfRule>
  </conditionalFormatting>
  <conditionalFormatting sqref="K72:M73">
    <cfRule type="cellIs" dxfId="7483" priority="2270" operator="equal">
      <formula>"Reopen"</formula>
    </cfRule>
  </conditionalFormatting>
  <conditionalFormatting sqref="R31">
    <cfRule type="cellIs" dxfId="7482" priority="2067" operator="equal">
      <formula>"P"</formula>
    </cfRule>
  </conditionalFormatting>
  <conditionalFormatting sqref="Q118 Q121:Q122">
    <cfRule type="cellIs" dxfId="7481" priority="2259" operator="equal">
      <formula>"P"</formula>
    </cfRule>
  </conditionalFormatting>
  <conditionalFormatting sqref="Q118 Q121:Q122">
    <cfRule type="cellIs" dxfId="7480" priority="2260" operator="equal">
      <formula>"F"</formula>
    </cfRule>
  </conditionalFormatting>
  <conditionalFormatting sqref="Q118 Q121:Q122">
    <cfRule type="cellIs" dxfId="7479" priority="2261" operator="equal">
      <formula>"PE"</formula>
    </cfRule>
  </conditionalFormatting>
  <conditionalFormatting sqref="Q118 Q121:Q122">
    <cfRule type="cellIs" dxfId="7478" priority="2262" operator="equal">
      <formula>"Reopen"</formula>
    </cfRule>
  </conditionalFormatting>
  <conditionalFormatting sqref="N122:P122 R122:AA122">
    <cfRule type="cellIs" dxfId="7477" priority="2255" operator="equal">
      <formula>"P"</formula>
    </cfRule>
  </conditionalFormatting>
  <conditionalFormatting sqref="N122:P122 R122:AA122">
    <cfRule type="cellIs" dxfId="7476" priority="2256" operator="equal">
      <formula>"F"</formula>
    </cfRule>
  </conditionalFormatting>
  <conditionalFormatting sqref="N122:P122 R122:AA122">
    <cfRule type="cellIs" dxfId="7475" priority="2257" operator="equal">
      <formula>"PE"</formula>
    </cfRule>
  </conditionalFormatting>
  <conditionalFormatting sqref="N122:P122 R122:AA122">
    <cfRule type="cellIs" dxfId="7474" priority="2258" operator="equal">
      <formula>"Reopen"</formula>
    </cfRule>
  </conditionalFormatting>
  <conditionalFormatting sqref="N118 N121">
    <cfRule type="cellIs" dxfId="7473" priority="2251" operator="equal">
      <formula>"P"</formula>
    </cfRule>
  </conditionalFormatting>
  <conditionalFormatting sqref="N118 N121">
    <cfRule type="cellIs" dxfId="7472" priority="2252" operator="equal">
      <formula>"F"</formula>
    </cfRule>
  </conditionalFormatting>
  <conditionalFormatting sqref="N118 N121">
    <cfRule type="cellIs" dxfId="7471" priority="2253" operator="equal">
      <formula>"PE"</formula>
    </cfRule>
  </conditionalFormatting>
  <conditionalFormatting sqref="N118 N121">
    <cfRule type="cellIs" dxfId="7470" priority="2254" operator="equal">
      <formula>"Reopen"</formula>
    </cfRule>
  </conditionalFormatting>
  <conditionalFormatting sqref="O118:P118 S121:AA121 O121:P121">
    <cfRule type="cellIs" dxfId="7469" priority="2243" operator="equal">
      <formula>"P"</formula>
    </cfRule>
  </conditionalFormatting>
  <conditionalFormatting sqref="O118:P118 S121:AA121 O121:P121">
    <cfRule type="cellIs" dxfId="7468" priority="2244" operator="equal">
      <formula>"F"</formula>
    </cfRule>
  </conditionalFormatting>
  <conditionalFormatting sqref="O118:P118 S121:AA121 O121:P121">
    <cfRule type="cellIs" dxfId="7467" priority="2245" operator="equal">
      <formula>"PE"</formula>
    </cfRule>
  </conditionalFormatting>
  <conditionalFormatting sqref="O118:P118 S121:AA121 O121:P121">
    <cfRule type="cellIs" dxfId="7466" priority="2246" operator="equal">
      <formula>"Reopen"</formula>
    </cfRule>
  </conditionalFormatting>
  <conditionalFormatting sqref="N118:P118 S118:AA118">
    <cfRule type="cellIs" dxfId="7465" priority="2247" operator="equal">
      <formula>"P"</formula>
    </cfRule>
  </conditionalFormatting>
  <conditionalFormatting sqref="N118:P118 S118:AA118">
    <cfRule type="cellIs" dxfId="7464" priority="2248" operator="equal">
      <formula>"F"</formula>
    </cfRule>
  </conditionalFormatting>
  <conditionalFormatting sqref="N118:P118 S118:AA118">
    <cfRule type="cellIs" dxfId="7463" priority="2249" operator="equal">
      <formula>"PE"</formula>
    </cfRule>
  </conditionalFormatting>
  <conditionalFormatting sqref="N118:P118 S118:AA118">
    <cfRule type="cellIs" dxfId="7462" priority="2250" operator="equal">
      <formula>"Reopen"</formula>
    </cfRule>
  </conditionalFormatting>
  <conditionalFormatting sqref="R118 R121">
    <cfRule type="cellIs" dxfId="7461" priority="2239" operator="equal">
      <formula>"P"</formula>
    </cfRule>
  </conditionalFormatting>
  <conditionalFormatting sqref="R118 R121">
    <cfRule type="cellIs" dxfId="7460" priority="2240" operator="equal">
      <formula>"F"</formula>
    </cfRule>
  </conditionalFormatting>
  <conditionalFormatting sqref="R118 R121">
    <cfRule type="cellIs" dxfId="7459" priority="2241" operator="equal">
      <formula>"PE"</formula>
    </cfRule>
  </conditionalFormatting>
  <conditionalFormatting sqref="R118 R121">
    <cfRule type="cellIs" dxfId="7458" priority="2242" operator="equal">
      <formula>"Reopen"</formula>
    </cfRule>
  </conditionalFormatting>
  <conditionalFormatting sqref="B117:AA117">
    <cfRule type="cellIs" dxfId="7457" priority="2235" operator="equal">
      <formula>"P"</formula>
    </cfRule>
  </conditionalFormatting>
  <conditionalFormatting sqref="B117:AA117">
    <cfRule type="cellIs" dxfId="7456" priority="2236" operator="equal">
      <formula>"F"</formula>
    </cfRule>
  </conditionalFormatting>
  <conditionalFormatting sqref="B117:AA117">
    <cfRule type="cellIs" dxfId="7455" priority="2237" operator="equal">
      <formula>"PE"</formula>
    </cfRule>
  </conditionalFormatting>
  <conditionalFormatting sqref="B117:AA117">
    <cfRule type="cellIs" dxfId="7454" priority="2238" operator="equal">
      <formula>"Reopen"</formula>
    </cfRule>
  </conditionalFormatting>
  <conditionalFormatting sqref="E118:G118 B121:J122">
    <cfRule type="cellIs" dxfId="7453" priority="2231" operator="equal">
      <formula>"P"</formula>
    </cfRule>
  </conditionalFormatting>
  <conditionalFormatting sqref="E118:G118 B121:J122">
    <cfRule type="cellIs" dxfId="7452" priority="2232" operator="equal">
      <formula>"F"</formula>
    </cfRule>
  </conditionalFormatting>
  <conditionalFormatting sqref="E118:G118 B121:J122">
    <cfRule type="cellIs" dxfId="7451" priority="2233" operator="equal">
      <formula>"PE"</formula>
    </cfRule>
  </conditionalFormatting>
  <conditionalFormatting sqref="E118:G118 B121:J122">
    <cfRule type="cellIs" dxfId="7450" priority="2234" operator="equal">
      <formula>"Reopen"</formula>
    </cfRule>
  </conditionalFormatting>
  <conditionalFormatting sqref="B118:D118 H118:J118 H121:J122 B121:D122">
    <cfRule type="cellIs" dxfId="7449" priority="2227" operator="equal">
      <formula>"P"</formula>
    </cfRule>
  </conditionalFormatting>
  <conditionalFormatting sqref="B118:D118 H118:J118 H121:J122 B121:D122">
    <cfRule type="cellIs" dxfId="7448" priority="2228" operator="equal">
      <formula>"F"</formula>
    </cfRule>
  </conditionalFormatting>
  <conditionalFormatting sqref="B118:D118 H118:J118 H121:J122 B121:D122">
    <cfRule type="cellIs" dxfId="7447" priority="2229" operator="equal">
      <formula>"PE"</formula>
    </cfRule>
  </conditionalFormatting>
  <conditionalFormatting sqref="B118:D118 H118:J118 H121:J122 B121:D122">
    <cfRule type="cellIs" dxfId="7446" priority="2230" operator="equal">
      <formula>"Reopen"</formula>
    </cfRule>
  </conditionalFormatting>
  <conditionalFormatting sqref="K118:M118 K122:M122">
    <cfRule type="cellIs" dxfId="7445" priority="2223" operator="equal">
      <formula>"P"</formula>
    </cfRule>
  </conditionalFormatting>
  <conditionalFormatting sqref="K118:M118 K122:M122">
    <cfRule type="cellIs" dxfId="7444" priority="2224" operator="equal">
      <formula>"F"</formula>
    </cfRule>
  </conditionalFormatting>
  <conditionalFormatting sqref="K118:M118 K122:M122">
    <cfRule type="cellIs" dxfId="7443" priority="2225" operator="equal">
      <formula>"PE"</formula>
    </cfRule>
  </conditionalFormatting>
  <conditionalFormatting sqref="K118:M118 K122:M122">
    <cfRule type="cellIs" dxfId="7442" priority="2226" operator="equal">
      <formula>"Reopen"</formula>
    </cfRule>
  </conditionalFormatting>
  <conditionalFormatting sqref="N32:P32 R32:AA32">
    <cfRule type="cellIs" dxfId="7441" priority="2079" operator="equal">
      <formula>"P"</formula>
    </cfRule>
  </conditionalFormatting>
  <conditionalFormatting sqref="N32:P32 R32:AA32">
    <cfRule type="cellIs" dxfId="7440" priority="2080" operator="equal">
      <formula>"F"</formula>
    </cfRule>
  </conditionalFormatting>
  <conditionalFormatting sqref="N32:P32 R32:AA32">
    <cfRule type="cellIs" dxfId="7439" priority="2081" operator="equal">
      <formula>"PE"</formula>
    </cfRule>
  </conditionalFormatting>
  <conditionalFormatting sqref="N32:P32 R32:AA32">
    <cfRule type="cellIs" dxfId="7438" priority="2082" operator="equal">
      <formula>"Reopen"</formula>
    </cfRule>
  </conditionalFormatting>
  <conditionalFormatting sqref="R31">
    <cfRule type="cellIs" dxfId="7437" priority="2068" operator="equal">
      <formula>"F"</formula>
    </cfRule>
  </conditionalFormatting>
  <conditionalFormatting sqref="R31">
    <cfRule type="cellIs" dxfId="7436" priority="2069" operator="equal">
      <formula>"PE"</formula>
    </cfRule>
  </conditionalFormatting>
  <conditionalFormatting sqref="R31">
    <cfRule type="cellIs" dxfId="7435" priority="2070" operator="equal">
      <formula>"Reopen"</formula>
    </cfRule>
  </conditionalFormatting>
  <conditionalFormatting sqref="N31">
    <cfRule type="cellIs" dxfId="7434" priority="2075" operator="equal">
      <formula>"P"</formula>
    </cfRule>
  </conditionalFormatting>
  <conditionalFormatting sqref="N31">
    <cfRule type="cellIs" dxfId="7433" priority="2076" operator="equal">
      <formula>"F"</formula>
    </cfRule>
  </conditionalFormatting>
  <conditionalFormatting sqref="N31">
    <cfRule type="cellIs" dxfId="7432" priority="2077" operator="equal">
      <formula>"PE"</formula>
    </cfRule>
  </conditionalFormatting>
  <conditionalFormatting sqref="N31">
    <cfRule type="cellIs" dxfId="7431" priority="2078" operator="equal">
      <formula>"Reopen"</formula>
    </cfRule>
  </conditionalFormatting>
  <conditionalFormatting sqref="S31:AA31 O31:P31">
    <cfRule type="cellIs" dxfId="7430" priority="2071" operator="equal">
      <formula>"P"</formula>
    </cfRule>
  </conditionalFormatting>
  <conditionalFormatting sqref="S31:AA31 O31:P31">
    <cfRule type="cellIs" dxfId="7429" priority="2072" operator="equal">
      <formula>"F"</formula>
    </cfRule>
  </conditionalFormatting>
  <conditionalFormatting sqref="S31:AA31 O31:P31">
    <cfRule type="cellIs" dxfId="7428" priority="2073" operator="equal">
      <formula>"PE"</formula>
    </cfRule>
  </conditionalFormatting>
  <conditionalFormatting sqref="S31:AA31 O31:P31">
    <cfRule type="cellIs" dxfId="7427" priority="2074" operator="equal">
      <formula>"Reopen"</formula>
    </cfRule>
  </conditionalFormatting>
  <conditionalFormatting sqref="B31:J32">
    <cfRule type="cellIs" dxfId="7426" priority="2063" operator="equal">
      <formula>"P"</formula>
    </cfRule>
  </conditionalFormatting>
  <conditionalFormatting sqref="B31:J32">
    <cfRule type="cellIs" dxfId="7425" priority="2064" operator="equal">
      <formula>"F"</formula>
    </cfRule>
  </conditionalFormatting>
  <conditionalFormatting sqref="B31:J32">
    <cfRule type="cellIs" dxfId="7424" priority="2065" operator="equal">
      <formula>"PE"</formula>
    </cfRule>
  </conditionalFormatting>
  <conditionalFormatting sqref="B31:J32">
    <cfRule type="cellIs" dxfId="7423" priority="2066" operator="equal">
      <formula>"Reopen"</formula>
    </cfRule>
  </conditionalFormatting>
  <conditionalFormatting sqref="H31:J32 B31:D32">
    <cfRule type="cellIs" dxfId="7422" priority="2059" operator="equal">
      <formula>"P"</formula>
    </cfRule>
  </conditionalFormatting>
  <conditionalFormatting sqref="H31:J32 B31:D32">
    <cfRule type="cellIs" dxfId="7421" priority="2060" operator="equal">
      <formula>"F"</formula>
    </cfRule>
  </conditionalFormatting>
  <conditionalFormatting sqref="H31:J32 B31:D32">
    <cfRule type="cellIs" dxfId="7420" priority="2061" operator="equal">
      <formula>"PE"</formula>
    </cfRule>
  </conditionalFormatting>
  <conditionalFormatting sqref="H31:J32 B31:D32">
    <cfRule type="cellIs" dxfId="7419" priority="2062" operator="equal">
      <formula>"Reopen"</formula>
    </cfRule>
  </conditionalFormatting>
  <conditionalFormatting sqref="K31:M32">
    <cfRule type="cellIs" dxfId="7418" priority="2055" operator="equal">
      <formula>"P"</formula>
    </cfRule>
  </conditionalFormatting>
  <conditionalFormatting sqref="K31:M32">
    <cfRule type="cellIs" dxfId="7417" priority="2056" operator="equal">
      <formula>"F"</formula>
    </cfRule>
  </conditionalFormatting>
  <conditionalFormatting sqref="K31:M32">
    <cfRule type="cellIs" dxfId="7416" priority="2057" operator="equal">
      <formula>"PE"</formula>
    </cfRule>
  </conditionalFormatting>
  <conditionalFormatting sqref="K31:M32">
    <cfRule type="cellIs" dxfId="7415" priority="2058" operator="equal">
      <formula>"Reopen"</formula>
    </cfRule>
  </conditionalFormatting>
  <conditionalFormatting sqref="K31:M32">
    <cfRule type="cellIs" dxfId="7414" priority="2051" operator="equal">
      <formula>"P"</formula>
    </cfRule>
  </conditionalFormatting>
  <conditionalFormatting sqref="K31:M32">
    <cfRule type="cellIs" dxfId="7413" priority="2052" operator="equal">
      <formula>"F"</formula>
    </cfRule>
  </conditionalFormatting>
  <conditionalFormatting sqref="K31:M32">
    <cfRule type="cellIs" dxfId="7412" priority="2053" operator="equal">
      <formula>"PE"</formula>
    </cfRule>
  </conditionalFormatting>
  <conditionalFormatting sqref="K31:M32">
    <cfRule type="cellIs" dxfId="7411" priority="2054" operator="equal">
      <formula>"Reopen"</formula>
    </cfRule>
  </conditionalFormatting>
  <conditionalFormatting sqref="K33:M33">
    <cfRule type="cellIs" dxfId="7410" priority="2047" operator="equal">
      <formula>"P"</formula>
    </cfRule>
  </conditionalFormatting>
  <conditionalFormatting sqref="K33:M33">
    <cfRule type="cellIs" dxfId="7409" priority="2048" operator="equal">
      <formula>"F"</formula>
    </cfRule>
  </conditionalFormatting>
  <conditionalFormatting sqref="K33:M33">
    <cfRule type="cellIs" dxfId="7408" priority="2049" operator="equal">
      <formula>"PE"</formula>
    </cfRule>
  </conditionalFormatting>
  <conditionalFormatting sqref="K33:M33">
    <cfRule type="cellIs" dxfId="7407" priority="2050" operator="equal">
      <formula>"Reopen"</formula>
    </cfRule>
  </conditionalFormatting>
  <conditionalFormatting sqref="K33:M33">
    <cfRule type="cellIs" dxfId="7406" priority="2043" operator="equal">
      <formula>"P"</formula>
    </cfRule>
  </conditionalFormatting>
  <conditionalFormatting sqref="K33:M33">
    <cfRule type="cellIs" dxfId="7405" priority="2044" operator="equal">
      <formula>"F"</formula>
    </cfRule>
  </conditionalFormatting>
  <conditionalFormatting sqref="K33:M33">
    <cfRule type="cellIs" dxfId="7404" priority="2045" operator="equal">
      <formula>"PE"</formula>
    </cfRule>
  </conditionalFormatting>
  <conditionalFormatting sqref="K33:M33">
    <cfRule type="cellIs" dxfId="7403" priority="2046" operator="equal">
      <formula>"Reopen"</formula>
    </cfRule>
  </conditionalFormatting>
  <conditionalFormatting sqref="O30:P30 S33:AA33 O33:P33">
    <cfRule type="cellIs" dxfId="7402" priority="2111" operator="equal">
      <formula>"P"</formula>
    </cfRule>
  </conditionalFormatting>
  <conditionalFormatting sqref="O30:P30 S33:AA33 O33:P33">
    <cfRule type="cellIs" dxfId="7401" priority="2112" operator="equal">
      <formula>"F"</formula>
    </cfRule>
  </conditionalFormatting>
  <conditionalFormatting sqref="O30:P30 S33:AA33 O33:P33">
    <cfRule type="cellIs" dxfId="7400" priority="2113" operator="equal">
      <formula>"PE"</formula>
    </cfRule>
  </conditionalFormatting>
  <conditionalFormatting sqref="O30:P30 S33:AA33 O33:P33">
    <cfRule type="cellIs" dxfId="7399" priority="2114" operator="equal">
      <formula>"Reopen"</formula>
    </cfRule>
  </conditionalFormatting>
  <conditionalFormatting sqref="R30 R33">
    <cfRule type="cellIs" dxfId="7398" priority="2107" operator="equal">
      <formula>"P"</formula>
    </cfRule>
  </conditionalFormatting>
  <conditionalFormatting sqref="R30 R33">
    <cfRule type="cellIs" dxfId="7397" priority="2108" operator="equal">
      <formula>"F"</formula>
    </cfRule>
  </conditionalFormatting>
  <conditionalFormatting sqref="R30 R33">
    <cfRule type="cellIs" dxfId="7396" priority="2109" operator="equal">
      <formula>"PE"</formula>
    </cfRule>
  </conditionalFormatting>
  <conditionalFormatting sqref="R30 R33">
    <cfRule type="cellIs" dxfId="7395" priority="2110" operator="equal">
      <formula>"Reopen"</formula>
    </cfRule>
  </conditionalFormatting>
  <conditionalFormatting sqref="N30:P30 S30:AA30">
    <cfRule type="cellIs" dxfId="7394" priority="2115" operator="equal">
      <formula>"P"</formula>
    </cfRule>
  </conditionalFormatting>
  <conditionalFormatting sqref="N30:P30 S30:AA30">
    <cfRule type="cellIs" dxfId="7393" priority="2116" operator="equal">
      <formula>"F"</formula>
    </cfRule>
  </conditionalFormatting>
  <conditionalFormatting sqref="N30:P30 S30:AA30">
    <cfRule type="cellIs" dxfId="7392" priority="2117" operator="equal">
      <formula>"PE"</formula>
    </cfRule>
  </conditionalFormatting>
  <conditionalFormatting sqref="N30:P30 S30:AA30">
    <cfRule type="cellIs" dxfId="7391" priority="2118" operator="equal">
      <formula>"Reopen"</formula>
    </cfRule>
  </conditionalFormatting>
  <conditionalFormatting sqref="B29:AA29">
    <cfRule type="cellIs" dxfId="7390" priority="2103" operator="equal">
      <formula>"P"</formula>
    </cfRule>
  </conditionalFormatting>
  <conditionalFormatting sqref="B29:AA29">
    <cfRule type="cellIs" dxfId="7389" priority="2104" operator="equal">
      <formula>"F"</formula>
    </cfRule>
  </conditionalFormatting>
  <conditionalFormatting sqref="B29:AA29">
    <cfRule type="cellIs" dxfId="7388" priority="2105" operator="equal">
      <formula>"PE"</formula>
    </cfRule>
  </conditionalFormatting>
  <conditionalFormatting sqref="B29:AA29">
    <cfRule type="cellIs" dxfId="7387" priority="2106" operator="equal">
      <formula>"Reopen"</formula>
    </cfRule>
  </conditionalFormatting>
  <conditionalFormatting sqref="Q30 Q33:Q34">
    <cfRule type="cellIs" dxfId="7386" priority="2127" operator="equal">
      <formula>"P"</formula>
    </cfRule>
  </conditionalFormatting>
  <conditionalFormatting sqref="Q30 Q33:Q34">
    <cfRule type="cellIs" dxfId="7385" priority="2128" operator="equal">
      <formula>"F"</formula>
    </cfRule>
  </conditionalFormatting>
  <conditionalFormatting sqref="Q30 Q33:Q34">
    <cfRule type="cellIs" dxfId="7384" priority="2129" operator="equal">
      <formula>"PE"</formula>
    </cfRule>
  </conditionalFormatting>
  <conditionalFormatting sqref="Q30 Q33:Q34">
    <cfRule type="cellIs" dxfId="7383" priority="2130" operator="equal">
      <formula>"Reopen"</formula>
    </cfRule>
  </conditionalFormatting>
  <conditionalFormatting sqref="N34:P34 R34:AA34">
    <cfRule type="cellIs" dxfId="7382" priority="2123" operator="equal">
      <formula>"P"</formula>
    </cfRule>
  </conditionalFormatting>
  <conditionalFormatting sqref="N34:P34 R34:AA34">
    <cfRule type="cellIs" dxfId="7381" priority="2124" operator="equal">
      <formula>"F"</formula>
    </cfRule>
  </conditionalFormatting>
  <conditionalFormatting sqref="N34:P34 R34:AA34">
    <cfRule type="cellIs" dxfId="7380" priority="2125" operator="equal">
      <formula>"PE"</formula>
    </cfRule>
  </conditionalFormatting>
  <conditionalFormatting sqref="N34:P34 R34:AA34">
    <cfRule type="cellIs" dxfId="7379" priority="2126" operator="equal">
      <formula>"Reopen"</formula>
    </cfRule>
  </conditionalFormatting>
  <conditionalFormatting sqref="N30 N33">
    <cfRule type="cellIs" dxfId="7378" priority="2119" operator="equal">
      <formula>"P"</formula>
    </cfRule>
  </conditionalFormatting>
  <conditionalFormatting sqref="N30 N33">
    <cfRule type="cellIs" dxfId="7377" priority="2120" operator="equal">
      <formula>"F"</formula>
    </cfRule>
  </conditionalFormatting>
  <conditionalFormatting sqref="N30 N33">
    <cfRule type="cellIs" dxfId="7376" priority="2121" operator="equal">
      <formula>"PE"</formula>
    </cfRule>
  </conditionalFormatting>
  <conditionalFormatting sqref="N30 N33">
    <cfRule type="cellIs" dxfId="7375" priority="2122" operator="equal">
      <formula>"Reopen"</formula>
    </cfRule>
  </conditionalFormatting>
  <conditionalFormatting sqref="E30:G30 B33:J34">
    <cfRule type="cellIs" dxfId="7374" priority="2099" operator="equal">
      <formula>"P"</formula>
    </cfRule>
  </conditionalFormatting>
  <conditionalFormatting sqref="E30:G30 B33:J34">
    <cfRule type="cellIs" dxfId="7373" priority="2100" operator="equal">
      <formula>"F"</formula>
    </cfRule>
  </conditionalFormatting>
  <conditionalFormatting sqref="E30:G30 B33:J34">
    <cfRule type="cellIs" dxfId="7372" priority="2101" operator="equal">
      <formula>"PE"</formula>
    </cfRule>
  </conditionalFormatting>
  <conditionalFormatting sqref="E30:G30 B33:J34">
    <cfRule type="cellIs" dxfId="7371" priority="2102" operator="equal">
      <formula>"Reopen"</formula>
    </cfRule>
  </conditionalFormatting>
  <conditionalFormatting sqref="K34:M34">
    <cfRule type="cellIs" dxfId="7370" priority="2087" operator="equal">
      <formula>"P"</formula>
    </cfRule>
  </conditionalFormatting>
  <conditionalFormatting sqref="K34:M34">
    <cfRule type="cellIs" dxfId="7369" priority="2088" operator="equal">
      <formula>"F"</formula>
    </cfRule>
  </conditionalFormatting>
  <conditionalFormatting sqref="K34:M34">
    <cfRule type="cellIs" dxfId="7368" priority="2089" operator="equal">
      <formula>"PE"</formula>
    </cfRule>
  </conditionalFormatting>
  <conditionalFormatting sqref="K34:M34">
    <cfRule type="cellIs" dxfId="7367" priority="2090" operator="equal">
      <formula>"Reopen"</formula>
    </cfRule>
  </conditionalFormatting>
  <conditionalFormatting sqref="B30:D30 H30:J30 H33:J34 B33:D34">
    <cfRule type="cellIs" dxfId="7366" priority="2095" operator="equal">
      <formula>"P"</formula>
    </cfRule>
  </conditionalFormatting>
  <conditionalFormatting sqref="B30:D30 H30:J30 H33:J34 B33:D34">
    <cfRule type="cellIs" dxfId="7365" priority="2096" operator="equal">
      <formula>"F"</formula>
    </cfRule>
  </conditionalFormatting>
  <conditionalFormatting sqref="B30:D30 H30:J30 H33:J34 B33:D34">
    <cfRule type="cellIs" dxfId="7364" priority="2097" operator="equal">
      <formula>"PE"</formula>
    </cfRule>
  </conditionalFormatting>
  <conditionalFormatting sqref="B30:D30 H30:J30 H33:J34 B33:D34">
    <cfRule type="cellIs" dxfId="7363" priority="2098" operator="equal">
      <formula>"Reopen"</formula>
    </cfRule>
  </conditionalFormatting>
  <conditionalFormatting sqref="K30:M30 K34:M34">
    <cfRule type="cellIs" dxfId="7362" priority="2091" operator="equal">
      <formula>"P"</formula>
    </cfRule>
  </conditionalFormatting>
  <conditionalFormatting sqref="K30:M30 K34:M34">
    <cfRule type="cellIs" dxfId="7361" priority="2092" operator="equal">
      <formula>"F"</formula>
    </cfRule>
  </conditionalFormatting>
  <conditionalFormatting sqref="K30:M30 K34:M34">
    <cfRule type="cellIs" dxfId="7360" priority="2093" operator="equal">
      <formula>"PE"</formula>
    </cfRule>
  </conditionalFormatting>
  <conditionalFormatting sqref="K30:M30 K34:M34">
    <cfRule type="cellIs" dxfId="7359" priority="2094" operator="equal">
      <formula>"Reopen"</formula>
    </cfRule>
  </conditionalFormatting>
  <conditionalFormatting sqref="Q67">
    <cfRule type="cellIs" dxfId="7358" priority="2031" operator="equal">
      <formula>"P"</formula>
    </cfRule>
  </conditionalFormatting>
  <conditionalFormatting sqref="Q67">
    <cfRule type="cellIs" dxfId="7357" priority="2032" operator="equal">
      <formula>"F"</formula>
    </cfRule>
  </conditionalFormatting>
  <conditionalFormatting sqref="Q67">
    <cfRule type="cellIs" dxfId="7356" priority="2033" operator="equal">
      <formula>"PE"</formula>
    </cfRule>
  </conditionalFormatting>
  <conditionalFormatting sqref="Q67">
    <cfRule type="cellIs" dxfId="7355" priority="2034" operator="equal">
      <formula>"Reopen"</formula>
    </cfRule>
  </conditionalFormatting>
  <conditionalFormatting sqref="B67:D67 N67">
    <cfRule type="cellIs" dxfId="7354" priority="2027" operator="equal">
      <formula>"P"</formula>
    </cfRule>
  </conditionalFormatting>
  <conditionalFormatting sqref="B67:D67 N67">
    <cfRule type="cellIs" dxfId="7353" priority="2028" operator="equal">
      <formula>"F"</formula>
    </cfRule>
  </conditionalFormatting>
  <conditionalFormatting sqref="B67:D67 N67">
    <cfRule type="cellIs" dxfId="7352" priority="2029" operator="equal">
      <formula>"PE"</formula>
    </cfRule>
  </conditionalFormatting>
  <conditionalFormatting sqref="B67:D67 N67">
    <cfRule type="cellIs" dxfId="7351" priority="2030" operator="equal">
      <formula>"Reopen"</formula>
    </cfRule>
  </conditionalFormatting>
  <conditionalFormatting sqref="R67:AA67 O67:P67">
    <cfRule type="cellIs" dxfId="7350" priority="2023" operator="equal">
      <formula>"P"</formula>
    </cfRule>
  </conditionalFormatting>
  <conditionalFormatting sqref="R67:AA67 O67:P67">
    <cfRule type="cellIs" dxfId="7349" priority="2024" operator="equal">
      <formula>"F"</formula>
    </cfRule>
  </conditionalFormatting>
  <conditionalFormatting sqref="R67:AA67 O67:P67">
    <cfRule type="cellIs" dxfId="7348" priority="2025" operator="equal">
      <formula>"PE"</formula>
    </cfRule>
  </conditionalFormatting>
  <conditionalFormatting sqref="R67:AA67 O67:P67">
    <cfRule type="cellIs" dxfId="7347" priority="2026" operator="equal">
      <formula>"Reopen"</formula>
    </cfRule>
  </conditionalFormatting>
  <conditionalFormatting sqref="K67:M67">
    <cfRule type="cellIs" dxfId="7346" priority="2015" operator="equal">
      <formula>"P"</formula>
    </cfRule>
  </conditionalFormatting>
  <conditionalFormatting sqref="K67:M67">
    <cfRule type="cellIs" dxfId="7345" priority="2016" operator="equal">
      <formula>"F"</formula>
    </cfRule>
  </conditionalFormatting>
  <conditionalFormatting sqref="K67:M67">
    <cfRule type="cellIs" dxfId="7344" priority="2017" operator="equal">
      <formula>"PE"</formula>
    </cfRule>
  </conditionalFormatting>
  <conditionalFormatting sqref="K67:M67">
    <cfRule type="cellIs" dxfId="7343" priority="2018" operator="equal">
      <formula>"Reopen"</formula>
    </cfRule>
  </conditionalFormatting>
  <conditionalFormatting sqref="K67:M67">
    <cfRule type="cellIs" dxfId="7342" priority="2019" operator="equal">
      <formula>"P"</formula>
    </cfRule>
  </conditionalFormatting>
  <conditionalFormatting sqref="K67:M67">
    <cfRule type="cellIs" dxfId="7341" priority="2020" operator="equal">
      <formula>"F"</formula>
    </cfRule>
  </conditionalFormatting>
  <conditionalFormatting sqref="K67:M67">
    <cfRule type="cellIs" dxfId="7340" priority="2021" operator="equal">
      <formula>"PE"</formula>
    </cfRule>
  </conditionalFormatting>
  <conditionalFormatting sqref="K67:M67">
    <cfRule type="cellIs" dxfId="7339" priority="2022" operator="equal">
      <formula>"Reopen"</formula>
    </cfRule>
  </conditionalFormatting>
  <conditionalFormatting sqref="H67:J67">
    <cfRule type="cellIs" dxfId="7338" priority="2011" operator="equal">
      <formula>"P"</formula>
    </cfRule>
  </conditionalFormatting>
  <conditionalFormatting sqref="H67:J67">
    <cfRule type="cellIs" dxfId="7337" priority="2012" operator="equal">
      <formula>"F"</formula>
    </cfRule>
  </conditionalFormatting>
  <conditionalFormatting sqref="H67:J67">
    <cfRule type="cellIs" dxfId="7336" priority="2013" operator="equal">
      <formula>"PE"</formula>
    </cfRule>
  </conditionalFormatting>
  <conditionalFormatting sqref="H67:J67">
    <cfRule type="cellIs" dxfId="7335" priority="2014" operator="equal">
      <formula>"Reopen"</formula>
    </cfRule>
  </conditionalFormatting>
  <conditionalFormatting sqref="H67:J67">
    <cfRule type="cellIs" dxfId="7334" priority="2007" operator="equal">
      <formula>"P"</formula>
    </cfRule>
  </conditionalFormatting>
  <conditionalFormatting sqref="H67:J67">
    <cfRule type="cellIs" dxfId="7333" priority="2008" operator="equal">
      <formula>"F"</formula>
    </cfRule>
  </conditionalFormatting>
  <conditionalFormatting sqref="H67:J67">
    <cfRule type="cellIs" dxfId="7332" priority="2009" operator="equal">
      <formula>"PE"</formula>
    </cfRule>
  </conditionalFormatting>
  <conditionalFormatting sqref="H67:J67">
    <cfRule type="cellIs" dxfId="7331" priority="2010" operator="equal">
      <formula>"Reopen"</formula>
    </cfRule>
  </conditionalFormatting>
  <conditionalFormatting sqref="B22:AA22">
    <cfRule type="cellIs" dxfId="7330" priority="2003" operator="equal">
      <formula>"P"</formula>
    </cfRule>
  </conditionalFormatting>
  <conditionalFormatting sqref="B22:AA22">
    <cfRule type="cellIs" dxfId="7329" priority="2004" operator="equal">
      <formula>"F"</formula>
    </cfRule>
  </conditionalFormatting>
  <conditionalFormatting sqref="B22:AA22">
    <cfRule type="cellIs" dxfId="7328" priority="2005" operator="equal">
      <formula>"PE"</formula>
    </cfRule>
  </conditionalFormatting>
  <conditionalFormatting sqref="A22:AA22 A21:B21 N21:AA21">
    <cfRule type="cellIs" dxfId="7327" priority="2006" operator="equal">
      <formula>"Reopen"</formula>
    </cfRule>
  </conditionalFormatting>
  <conditionalFormatting sqref="B21">
    <cfRule type="cellIs" dxfId="7326" priority="2000" operator="equal">
      <formula>"P"</formula>
    </cfRule>
  </conditionalFormatting>
  <conditionalFormatting sqref="B21">
    <cfRule type="cellIs" dxfId="7325" priority="2001" operator="equal">
      <formula>"F"</formula>
    </cfRule>
  </conditionalFormatting>
  <conditionalFormatting sqref="B21">
    <cfRule type="cellIs" dxfId="7324" priority="2002" operator="equal">
      <formula>"PE"</formula>
    </cfRule>
  </conditionalFormatting>
  <conditionalFormatting sqref="H23:J23 N23:AA23 B23:D25">
    <cfRule type="cellIs" dxfId="7323" priority="1996" operator="equal">
      <formula>"P"</formula>
    </cfRule>
  </conditionalFormatting>
  <conditionalFormatting sqref="H23:J23 N23:AA23 B23:D25">
    <cfRule type="cellIs" dxfId="7322" priority="1997" operator="equal">
      <formula>"F"</formula>
    </cfRule>
  </conditionalFormatting>
  <conditionalFormatting sqref="H23:J23 N23:AA23 B23:D25">
    <cfRule type="cellIs" dxfId="7321" priority="1998" operator="equal">
      <formula>"PE"</formula>
    </cfRule>
  </conditionalFormatting>
  <conditionalFormatting sqref="H23:J23 N23:AA23 B23:D25">
    <cfRule type="cellIs" dxfId="7320" priority="1999" operator="equal">
      <formula>"Reopen"</formula>
    </cfRule>
  </conditionalFormatting>
  <conditionalFormatting sqref="E23:G26">
    <cfRule type="cellIs" dxfId="7319" priority="1992" operator="equal">
      <formula>"P"</formula>
    </cfRule>
  </conditionalFormatting>
  <conditionalFormatting sqref="E23:G26">
    <cfRule type="cellIs" dxfId="7318" priority="1993" operator="equal">
      <formula>"F"</formula>
    </cfRule>
  </conditionalFormatting>
  <conditionalFormatting sqref="E23:G26">
    <cfRule type="cellIs" dxfId="7317" priority="1994" operator="equal">
      <formula>"PE"</formula>
    </cfRule>
  </conditionalFormatting>
  <conditionalFormatting sqref="E23:G26">
    <cfRule type="cellIs" dxfId="7316" priority="1995" operator="equal">
      <formula>"Reopen"</formula>
    </cfRule>
  </conditionalFormatting>
  <conditionalFormatting sqref="N24">
    <cfRule type="cellIs" dxfId="7315" priority="1988" operator="equal">
      <formula>"P"</formula>
    </cfRule>
  </conditionalFormatting>
  <conditionalFormatting sqref="N24">
    <cfRule type="cellIs" dxfId="7314" priority="1989" operator="equal">
      <formula>"F"</formula>
    </cfRule>
  </conditionalFormatting>
  <conditionalFormatting sqref="N24">
    <cfRule type="cellIs" dxfId="7313" priority="1990" operator="equal">
      <formula>"PE"</formula>
    </cfRule>
  </conditionalFormatting>
  <conditionalFormatting sqref="N24">
    <cfRule type="cellIs" dxfId="7312" priority="1991" operator="equal">
      <formula>"Reopen"</formula>
    </cfRule>
  </conditionalFormatting>
  <conditionalFormatting sqref="O24:AA24 H24:J25">
    <cfRule type="cellIs" dxfId="7311" priority="1984" operator="equal">
      <formula>"P"</formula>
    </cfRule>
  </conditionalFormatting>
  <conditionalFormatting sqref="O24:AA24 H24:J25">
    <cfRule type="cellIs" dxfId="7310" priority="1985" operator="equal">
      <formula>"F"</formula>
    </cfRule>
  </conditionalFormatting>
  <conditionalFormatting sqref="O24:AA24 H24:J25">
    <cfRule type="cellIs" dxfId="7309" priority="1986" operator="equal">
      <formula>"PE"</formula>
    </cfRule>
  </conditionalFormatting>
  <conditionalFormatting sqref="O24:AA24 H24:J25">
    <cfRule type="cellIs" dxfId="7308" priority="1987" operator="equal">
      <formula>"Reopen"</formula>
    </cfRule>
  </conditionalFormatting>
  <conditionalFormatting sqref="N25">
    <cfRule type="cellIs" dxfId="7307" priority="1980" operator="equal">
      <formula>"P"</formula>
    </cfRule>
  </conditionalFormatting>
  <conditionalFormatting sqref="N25">
    <cfRule type="cellIs" dxfId="7306" priority="1981" operator="equal">
      <formula>"F"</formula>
    </cfRule>
  </conditionalFormatting>
  <conditionalFormatting sqref="N25">
    <cfRule type="cellIs" dxfId="7305" priority="1982" operator="equal">
      <formula>"PE"</formula>
    </cfRule>
  </conditionalFormatting>
  <conditionalFormatting sqref="N25">
    <cfRule type="cellIs" dxfId="7304" priority="1983" operator="equal">
      <formula>"Reopen"</formula>
    </cfRule>
  </conditionalFormatting>
  <conditionalFormatting sqref="O25:Q25">
    <cfRule type="cellIs" dxfId="7303" priority="1976" operator="equal">
      <formula>"P"</formula>
    </cfRule>
  </conditionalFormatting>
  <conditionalFormatting sqref="O25:Q25">
    <cfRule type="cellIs" dxfId="7302" priority="1977" operator="equal">
      <formula>"F"</formula>
    </cfRule>
  </conditionalFormatting>
  <conditionalFormatting sqref="O25:Q25">
    <cfRule type="cellIs" dxfId="7301" priority="1978" operator="equal">
      <formula>"PE"</formula>
    </cfRule>
  </conditionalFormatting>
  <conditionalFormatting sqref="O25:Q25">
    <cfRule type="cellIs" dxfId="7300" priority="1979" operator="equal">
      <formula>"Reopen"</formula>
    </cfRule>
  </conditionalFormatting>
  <conditionalFormatting sqref="K23:M25">
    <cfRule type="cellIs" dxfId="7299" priority="1972" operator="equal">
      <formula>"P"</formula>
    </cfRule>
  </conditionalFormatting>
  <conditionalFormatting sqref="K23:M25">
    <cfRule type="cellIs" dxfId="7298" priority="1973" operator="equal">
      <formula>"F"</formula>
    </cfRule>
  </conditionalFormatting>
  <conditionalFormatting sqref="K23:M25">
    <cfRule type="cellIs" dxfId="7297" priority="1974" operator="equal">
      <formula>"PE"</formula>
    </cfRule>
  </conditionalFormatting>
  <conditionalFormatting sqref="K23:M25">
    <cfRule type="cellIs" dxfId="7296" priority="1975" operator="equal">
      <formula>"Reopen"</formula>
    </cfRule>
  </conditionalFormatting>
  <conditionalFormatting sqref="R45">
    <cfRule type="cellIs" dxfId="7295" priority="1724" operator="equal">
      <formula>"P"</formula>
    </cfRule>
  </conditionalFormatting>
  <conditionalFormatting sqref="R45">
    <cfRule type="cellIs" dxfId="7294" priority="1725" operator="equal">
      <formula>"F"</formula>
    </cfRule>
  </conditionalFormatting>
  <conditionalFormatting sqref="R45">
    <cfRule type="cellIs" dxfId="7293" priority="1726" operator="equal">
      <formula>"PE"</formula>
    </cfRule>
  </conditionalFormatting>
  <conditionalFormatting sqref="R45">
    <cfRule type="cellIs" dxfId="7292" priority="1727" operator="equal">
      <formula>"Reopen"</formula>
    </cfRule>
  </conditionalFormatting>
  <conditionalFormatting sqref="H42:J48">
    <cfRule type="cellIs" dxfId="7291" priority="1687" operator="equal">
      <formula>"P"</formula>
    </cfRule>
  </conditionalFormatting>
  <conditionalFormatting sqref="H42:J48">
    <cfRule type="cellIs" dxfId="7290" priority="1688" operator="equal">
      <formula>"F"</formula>
    </cfRule>
  </conditionalFormatting>
  <conditionalFormatting sqref="H42:J48">
    <cfRule type="cellIs" dxfId="7289" priority="1689" operator="equal">
      <formula>"PE"</formula>
    </cfRule>
  </conditionalFormatting>
  <conditionalFormatting sqref="H42:J48">
    <cfRule type="cellIs" dxfId="7288" priority="1690" operator="equal">
      <formula>"Reopen"</formula>
    </cfRule>
  </conditionalFormatting>
  <conditionalFormatting sqref="H42:J48">
    <cfRule type="cellIs" dxfId="7287" priority="1691" operator="equal">
      <formula>"P"</formula>
    </cfRule>
  </conditionalFormatting>
  <conditionalFormatting sqref="H42:J48">
    <cfRule type="cellIs" dxfId="7286" priority="1692" operator="equal">
      <formula>"F"</formula>
    </cfRule>
  </conditionalFormatting>
  <conditionalFormatting sqref="H42:J48">
    <cfRule type="cellIs" dxfId="7285" priority="1693" operator="equal">
      <formula>"PE"</formula>
    </cfRule>
  </conditionalFormatting>
  <conditionalFormatting sqref="H42:J48">
    <cfRule type="cellIs" dxfId="7284" priority="1694" operator="equal">
      <formula>"Reopen"</formula>
    </cfRule>
  </conditionalFormatting>
  <conditionalFormatting sqref="E43:G45">
    <cfRule type="cellIs" dxfId="7283" priority="1683" operator="equal">
      <formula>"P"</formula>
    </cfRule>
  </conditionalFormatting>
  <conditionalFormatting sqref="E43:G45">
    <cfRule type="cellIs" dxfId="7282" priority="1684" operator="equal">
      <formula>"F"</formula>
    </cfRule>
  </conditionalFormatting>
  <conditionalFormatting sqref="E43:G45">
    <cfRule type="cellIs" dxfId="7281" priority="1685" operator="equal">
      <formula>"PE"</formula>
    </cfRule>
  </conditionalFormatting>
  <conditionalFormatting sqref="E43:G45">
    <cfRule type="cellIs" dxfId="7280" priority="1686" operator="equal">
      <formula>"Reopen"</formula>
    </cfRule>
  </conditionalFormatting>
  <conditionalFormatting sqref="Q42 Q47">
    <cfRule type="cellIs" dxfId="7279" priority="1793" operator="equal">
      <formula>"P"</formula>
    </cfRule>
  </conditionalFormatting>
  <conditionalFormatting sqref="Q42 Q47">
    <cfRule type="cellIs" dxfId="7278" priority="1794" operator="equal">
      <formula>"F"</formula>
    </cfRule>
  </conditionalFormatting>
  <conditionalFormatting sqref="Q42 Q47">
    <cfRule type="cellIs" dxfId="7277" priority="1795" operator="equal">
      <formula>"PE"</formula>
    </cfRule>
  </conditionalFormatting>
  <conditionalFormatting sqref="Q42 Q47">
    <cfRule type="cellIs" dxfId="7276" priority="1796" operator="equal">
      <formula>"Reopen"</formula>
    </cfRule>
  </conditionalFormatting>
  <conditionalFormatting sqref="R42 R47">
    <cfRule type="cellIs" dxfId="7275" priority="1777" operator="equal">
      <formula>"P"</formula>
    </cfRule>
  </conditionalFormatting>
  <conditionalFormatting sqref="N42 N47">
    <cfRule type="cellIs" dxfId="7274" priority="1789" operator="equal">
      <formula>"P"</formula>
    </cfRule>
  </conditionalFormatting>
  <conditionalFormatting sqref="N42 N47">
    <cfRule type="cellIs" dxfId="7273" priority="1790" operator="equal">
      <formula>"F"</formula>
    </cfRule>
  </conditionalFormatting>
  <conditionalFormatting sqref="N42 N47">
    <cfRule type="cellIs" dxfId="7272" priority="1791" operator="equal">
      <formula>"PE"</formula>
    </cfRule>
  </conditionalFormatting>
  <conditionalFormatting sqref="N42 N47">
    <cfRule type="cellIs" dxfId="7271" priority="1792" operator="equal">
      <formula>"Reopen"</formula>
    </cfRule>
  </conditionalFormatting>
  <conditionalFormatting sqref="R42 R47">
    <cfRule type="cellIs" dxfId="7270" priority="1778" operator="equal">
      <formula>"F"</formula>
    </cfRule>
  </conditionalFormatting>
  <conditionalFormatting sqref="R42 R47">
    <cfRule type="cellIs" dxfId="7269" priority="1779" operator="equal">
      <formula>"PE"</formula>
    </cfRule>
  </conditionalFormatting>
  <conditionalFormatting sqref="R42 R47">
    <cfRule type="cellIs" dxfId="7268" priority="1780" operator="equal">
      <formula>"Reopen"</formula>
    </cfRule>
  </conditionalFormatting>
  <conditionalFormatting sqref="N42:P42 S42:AA42">
    <cfRule type="cellIs" dxfId="7267" priority="1785" operator="equal">
      <formula>"P"</formula>
    </cfRule>
  </conditionalFormatting>
  <conditionalFormatting sqref="N42:P42 S42:AA42">
    <cfRule type="cellIs" dxfId="7266" priority="1786" operator="equal">
      <formula>"F"</formula>
    </cfRule>
  </conditionalFormatting>
  <conditionalFormatting sqref="N42:P42 S42:AA42">
    <cfRule type="cellIs" dxfId="7265" priority="1787" operator="equal">
      <formula>"PE"</formula>
    </cfRule>
  </conditionalFormatting>
  <conditionalFormatting sqref="N42:P42 S42:AA42">
    <cfRule type="cellIs" dxfId="7264" priority="1788" operator="equal">
      <formula>"Reopen"</formula>
    </cfRule>
  </conditionalFormatting>
  <conditionalFormatting sqref="O42:P42 S47:AA47 O47:P47">
    <cfRule type="cellIs" dxfId="7263" priority="1781" operator="equal">
      <formula>"P"</formula>
    </cfRule>
  </conditionalFormatting>
  <conditionalFormatting sqref="O42:P42 S47:AA47 O47:P47">
    <cfRule type="cellIs" dxfId="7262" priority="1782" operator="equal">
      <formula>"F"</formula>
    </cfRule>
  </conditionalFormatting>
  <conditionalFormatting sqref="O42:P42 S47:AA47 O47:P47">
    <cfRule type="cellIs" dxfId="7261" priority="1783" operator="equal">
      <formula>"PE"</formula>
    </cfRule>
  </conditionalFormatting>
  <conditionalFormatting sqref="O42:P42 S47:AA47 O47:P47">
    <cfRule type="cellIs" dxfId="7260" priority="1784" operator="equal">
      <formula>"Reopen"</formula>
    </cfRule>
  </conditionalFormatting>
  <conditionalFormatting sqref="B41:AA41">
    <cfRule type="cellIs" dxfId="7259" priority="1773" operator="equal">
      <formula>"P"</formula>
    </cfRule>
  </conditionalFormatting>
  <conditionalFormatting sqref="B41:AA41">
    <cfRule type="cellIs" dxfId="7258" priority="1774" operator="equal">
      <formula>"F"</formula>
    </cfRule>
  </conditionalFormatting>
  <conditionalFormatting sqref="B41:AA41">
    <cfRule type="cellIs" dxfId="7257" priority="1775" operator="equal">
      <formula>"PE"</formula>
    </cfRule>
  </conditionalFormatting>
  <conditionalFormatting sqref="B41:AA41">
    <cfRule type="cellIs" dxfId="7256" priority="1776" operator="equal">
      <formula>"Reopen"</formula>
    </cfRule>
  </conditionalFormatting>
  <conditionalFormatting sqref="E42:G42">
    <cfRule type="cellIs" dxfId="7255" priority="1769" operator="equal">
      <formula>"P"</formula>
    </cfRule>
  </conditionalFormatting>
  <conditionalFormatting sqref="E42:G42">
    <cfRule type="cellIs" dxfId="7254" priority="1770" operator="equal">
      <formula>"F"</formula>
    </cfRule>
  </conditionalFormatting>
  <conditionalFormatting sqref="E42:G42">
    <cfRule type="cellIs" dxfId="7253" priority="1771" operator="equal">
      <formula>"PE"</formula>
    </cfRule>
  </conditionalFormatting>
  <conditionalFormatting sqref="E42:G42">
    <cfRule type="cellIs" dxfId="7252" priority="1772" operator="equal">
      <formula>"Reopen"</formula>
    </cfRule>
  </conditionalFormatting>
  <conditionalFormatting sqref="K42:M42">
    <cfRule type="cellIs" dxfId="7251" priority="1765" operator="equal">
      <formula>"P"</formula>
    </cfRule>
  </conditionalFormatting>
  <conditionalFormatting sqref="K42:M42">
    <cfRule type="cellIs" dxfId="7250" priority="1766" operator="equal">
      <formula>"F"</formula>
    </cfRule>
  </conditionalFormatting>
  <conditionalFormatting sqref="K42:M42">
    <cfRule type="cellIs" dxfId="7249" priority="1767" operator="equal">
      <formula>"PE"</formula>
    </cfRule>
  </conditionalFormatting>
  <conditionalFormatting sqref="K42:M42">
    <cfRule type="cellIs" dxfId="7248" priority="1768" operator="equal">
      <formula>"Reopen"</formula>
    </cfRule>
  </conditionalFormatting>
  <conditionalFormatting sqref="Q43:Q44">
    <cfRule type="cellIs" dxfId="7247" priority="1761" operator="equal">
      <formula>"P"</formula>
    </cfRule>
  </conditionalFormatting>
  <conditionalFormatting sqref="Q43:Q44">
    <cfRule type="cellIs" dxfId="7246" priority="1762" operator="equal">
      <formula>"F"</formula>
    </cfRule>
  </conditionalFormatting>
  <conditionalFormatting sqref="Q43:Q44">
    <cfRule type="cellIs" dxfId="7245" priority="1763" operator="equal">
      <formula>"PE"</formula>
    </cfRule>
  </conditionalFormatting>
  <conditionalFormatting sqref="Q43:Q44">
    <cfRule type="cellIs" dxfId="7244" priority="1764" operator="equal">
      <formula>"Reopen"</formula>
    </cfRule>
  </conditionalFormatting>
  <conditionalFormatting sqref="N44:P44 R44:AA44">
    <cfRule type="cellIs" dxfId="7243" priority="1757" operator="equal">
      <formula>"P"</formula>
    </cfRule>
  </conditionalFormatting>
  <conditionalFormatting sqref="N44:P44 R44:AA44">
    <cfRule type="cellIs" dxfId="7242" priority="1758" operator="equal">
      <formula>"F"</formula>
    </cfRule>
  </conditionalFormatting>
  <conditionalFormatting sqref="N44:P44 R44:AA44">
    <cfRule type="cellIs" dxfId="7241" priority="1759" operator="equal">
      <formula>"PE"</formula>
    </cfRule>
  </conditionalFormatting>
  <conditionalFormatting sqref="N44:P44 R44:AA44">
    <cfRule type="cellIs" dxfId="7240" priority="1760" operator="equal">
      <formula>"Reopen"</formula>
    </cfRule>
  </conditionalFormatting>
  <conditionalFormatting sqref="N43">
    <cfRule type="cellIs" dxfId="7239" priority="1753" operator="equal">
      <formula>"P"</formula>
    </cfRule>
  </conditionalFormatting>
  <conditionalFormatting sqref="N43">
    <cfRule type="cellIs" dxfId="7238" priority="1754" operator="equal">
      <formula>"F"</formula>
    </cfRule>
  </conditionalFormatting>
  <conditionalFormatting sqref="N43">
    <cfRule type="cellIs" dxfId="7237" priority="1755" operator="equal">
      <formula>"PE"</formula>
    </cfRule>
  </conditionalFormatting>
  <conditionalFormatting sqref="N43">
    <cfRule type="cellIs" dxfId="7236" priority="1756" operator="equal">
      <formula>"Reopen"</formula>
    </cfRule>
  </conditionalFormatting>
  <conditionalFormatting sqref="S43:AA43 O43:P43">
    <cfRule type="cellIs" dxfId="7235" priority="1749" operator="equal">
      <formula>"P"</formula>
    </cfRule>
  </conditionalFormatting>
  <conditionalFormatting sqref="S43:AA43 O43:P43">
    <cfRule type="cellIs" dxfId="7234" priority="1750" operator="equal">
      <formula>"F"</formula>
    </cfRule>
  </conditionalFormatting>
  <conditionalFormatting sqref="S43:AA43 O43:P43">
    <cfRule type="cellIs" dxfId="7233" priority="1751" operator="equal">
      <formula>"PE"</formula>
    </cfRule>
  </conditionalFormatting>
  <conditionalFormatting sqref="S43:AA43 O43:P43">
    <cfRule type="cellIs" dxfId="7232" priority="1752" operator="equal">
      <formula>"Reopen"</formula>
    </cfRule>
  </conditionalFormatting>
  <conditionalFormatting sqref="R43">
    <cfRule type="cellIs" dxfId="7231" priority="1745" operator="equal">
      <formula>"P"</formula>
    </cfRule>
  </conditionalFormatting>
  <conditionalFormatting sqref="R43">
    <cfRule type="cellIs" dxfId="7230" priority="1746" operator="equal">
      <formula>"F"</formula>
    </cfRule>
  </conditionalFormatting>
  <conditionalFormatting sqref="R43">
    <cfRule type="cellIs" dxfId="7229" priority="1747" operator="equal">
      <formula>"PE"</formula>
    </cfRule>
  </conditionalFormatting>
  <conditionalFormatting sqref="R43">
    <cfRule type="cellIs" dxfId="7228" priority="1748" operator="equal">
      <formula>"Reopen"</formula>
    </cfRule>
  </conditionalFormatting>
  <conditionalFormatting sqref="Q45:Q46">
    <cfRule type="cellIs" dxfId="7227" priority="1740" operator="equal">
      <formula>"P"</formula>
    </cfRule>
  </conditionalFormatting>
  <conditionalFormatting sqref="Q45:Q46">
    <cfRule type="cellIs" dxfId="7226" priority="1741" operator="equal">
      <formula>"F"</formula>
    </cfRule>
  </conditionalFormatting>
  <conditionalFormatting sqref="Q45:Q46">
    <cfRule type="cellIs" dxfId="7225" priority="1742" operator="equal">
      <formula>"PE"</formula>
    </cfRule>
  </conditionalFormatting>
  <conditionalFormatting sqref="Q45:Q46">
    <cfRule type="cellIs" dxfId="7224" priority="1743" operator="equal">
      <formula>"Reopen"</formula>
    </cfRule>
  </conditionalFormatting>
  <conditionalFormatting sqref="N46:P46 R46:AA46">
    <cfRule type="cellIs" dxfId="7223" priority="1736" operator="equal">
      <formula>"P"</formula>
    </cfRule>
  </conditionalFormatting>
  <conditionalFormatting sqref="N46:P46 R46:AA46">
    <cfRule type="cellIs" dxfId="7222" priority="1737" operator="equal">
      <formula>"F"</formula>
    </cfRule>
  </conditionalFormatting>
  <conditionalFormatting sqref="N46:P46 R46:AA46">
    <cfRule type="cellIs" dxfId="7221" priority="1738" operator="equal">
      <formula>"PE"</formula>
    </cfRule>
  </conditionalFormatting>
  <conditionalFormatting sqref="N46:P46 R46:AA46">
    <cfRule type="cellIs" dxfId="7220" priority="1739" operator="equal">
      <formula>"Reopen"</formula>
    </cfRule>
  </conditionalFormatting>
  <conditionalFormatting sqref="N45">
    <cfRule type="cellIs" dxfId="7219" priority="1732" operator="equal">
      <formula>"P"</formula>
    </cfRule>
  </conditionalFormatting>
  <conditionalFormatting sqref="N45">
    <cfRule type="cellIs" dxfId="7218" priority="1733" operator="equal">
      <formula>"F"</formula>
    </cfRule>
  </conditionalFormatting>
  <conditionalFormatting sqref="N45">
    <cfRule type="cellIs" dxfId="7217" priority="1734" operator="equal">
      <formula>"PE"</formula>
    </cfRule>
  </conditionalFormatting>
  <conditionalFormatting sqref="N45">
    <cfRule type="cellIs" dxfId="7216" priority="1735" operator="equal">
      <formula>"Reopen"</formula>
    </cfRule>
  </conditionalFormatting>
  <conditionalFormatting sqref="S45:AA45 O45:P45">
    <cfRule type="cellIs" dxfId="7215" priority="1728" operator="equal">
      <formula>"P"</formula>
    </cfRule>
  </conditionalFormatting>
  <conditionalFormatting sqref="S45:AA45 O45:P45">
    <cfRule type="cellIs" dxfId="7214" priority="1729" operator="equal">
      <formula>"F"</formula>
    </cfRule>
  </conditionalFormatting>
  <conditionalFormatting sqref="S45:AA45 O45:P45">
    <cfRule type="cellIs" dxfId="7213" priority="1730" operator="equal">
      <formula>"PE"</formula>
    </cfRule>
  </conditionalFormatting>
  <conditionalFormatting sqref="S45:AA45 O45:P45">
    <cfRule type="cellIs" dxfId="7212" priority="1731" operator="equal">
      <formula>"Reopen"</formula>
    </cfRule>
  </conditionalFormatting>
  <conditionalFormatting sqref="Q48">
    <cfRule type="cellIs" dxfId="7211" priority="1719" operator="equal">
      <formula>"P"</formula>
    </cfRule>
  </conditionalFormatting>
  <conditionalFormatting sqref="Q48">
    <cfRule type="cellIs" dxfId="7210" priority="1720" operator="equal">
      <formula>"F"</formula>
    </cfRule>
  </conditionalFormatting>
  <conditionalFormatting sqref="Q48">
    <cfRule type="cellIs" dxfId="7209" priority="1721" operator="equal">
      <formula>"PE"</formula>
    </cfRule>
  </conditionalFormatting>
  <conditionalFormatting sqref="Q48">
    <cfRule type="cellIs" dxfId="7208" priority="1722" operator="equal">
      <formula>"Reopen"</formula>
    </cfRule>
  </conditionalFormatting>
  <conditionalFormatting sqref="N48:P48 R48:AA48">
    <cfRule type="cellIs" dxfId="7207" priority="1715" operator="equal">
      <formula>"P"</formula>
    </cfRule>
  </conditionalFormatting>
  <conditionalFormatting sqref="N48:P48 R48:AA48">
    <cfRule type="cellIs" dxfId="7206" priority="1716" operator="equal">
      <formula>"F"</formula>
    </cfRule>
  </conditionalFormatting>
  <conditionalFormatting sqref="N48:P48 R48:AA48">
    <cfRule type="cellIs" dxfId="7205" priority="1717" operator="equal">
      <formula>"PE"</formula>
    </cfRule>
  </conditionalFormatting>
  <conditionalFormatting sqref="N48:P48 R48:AA48">
    <cfRule type="cellIs" dxfId="7204" priority="1718" operator="equal">
      <formula>"Reopen"</formula>
    </cfRule>
  </conditionalFormatting>
  <conditionalFormatting sqref="B43:D45">
    <cfRule type="cellIs" dxfId="7203" priority="1711" operator="equal">
      <formula>"P"</formula>
    </cfRule>
  </conditionalFormatting>
  <conditionalFormatting sqref="B43:D45">
    <cfRule type="cellIs" dxfId="7202" priority="1712" operator="equal">
      <formula>"F"</formula>
    </cfRule>
  </conditionalFormatting>
  <conditionalFormatting sqref="B43:D45">
    <cfRule type="cellIs" dxfId="7201" priority="1713" operator="equal">
      <formula>"PE"</formula>
    </cfRule>
  </conditionalFormatting>
  <conditionalFormatting sqref="B43:D45">
    <cfRule type="cellIs" dxfId="7200" priority="1714" operator="equal">
      <formula>"Reopen"</formula>
    </cfRule>
  </conditionalFormatting>
  <conditionalFormatting sqref="B42:D45">
    <cfRule type="cellIs" dxfId="7199" priority="1707" operator="equal">
      <formula>"P"</formula>
    </cfRule>
  </conditionalFormatting>
  <conditionalFormatting sqref="B42:D45">
    <cfRule type="cellIs" dxfId="7198" priority="1708" operator="equal">
      <formula>"F"</formula>
    </cfRule>
  </conditionalFormatting>
  <conditionalFormatting sqref="B42:D45">
    <cfRule type="cellIs" dxfId="7197" priority="1709" operator="equal">
      <formula>"PE"</formula>
    </cfRule>
  </conditionalFormatting>
  <conditionalFormatting sqref="B42:D45">
    <cfRule type="cellIs" dxfId="7196" priority="1710" operator="equal">
      <formula>"Reopen"</formula>
    </cfRule>
  </conditionalFormatting>
  <conditionalFormatting sqref="B46:D47">
    <cfRule type="cellIs" dxfId="7195" priority="1699" operator="equal">
      <formula>"P"</formula>
    </cfRule>
  </conditionalFormatting>
  <conditionalFormatting sqref="B46:D47">
    <cfRule type="cellIs" dxfId="7194" priority="1700" operator="equal">
      <formula>"F"</formula>
    </cfRule>
  </conditionalFormatting>
  <conditionalFormatting sqref="B46:D47">
    <cfRule type="cellIs" dxfId="7193" priority="1701" operator="equal">
      <formula>"PE"</formula>
    </cfRule>
  </conditionalFormatting>
  <conditionalFormatting sqref="B46:D47">
    <cfRule type="cellIs" dxfId="7192" priority="1702" operator="equal">
      <formula>"Reopen"</formula>
    </cfRule>
  </conditionalFormatting>
  <conditionalFormatting sqref="B47:D47">
    <cfRule type="cellIs" dxfId="7191" priority="1703" operator="equal">
      <formula>"P"</formula>
    </cfRule>
  </conditionalFormatting>
  <conditionalFormatting sqref="B47:D47">
    <cfRule type="cellIs" dxfId="7190" priority="1704" operator="equal">
      <formula>"F"</formula>
    </cfRule>
  </conditionalFormatting>
  <conditionalFormatting sqref="B47:D47">
    <cfRule type="cellIs" dxfId="7189" priority="1705" operator="equal">
      <formula>"PE"</formula>
    </cfRule>
  </conditionalFormatting>
  <conditionalFormatting sqref="B47:D47">
    <cfRule type="cellIs" dxfId="7188" priority="1706" operator="equal">
      <formula>"Reopen"</formula>
    </cfRule>
  </conditionalFormatting>
  <conditionalFormatting sqref="B48:D48">
    <cfRule type="cellIs" dxfId="7187" priority="1695" operator="equal">
      <formula>"P"</formula>
    </cfRule>
  </conditionalFormatting>
  <conditionalFormatting sqref="B48:D48">
    <cfRule type="cellIs" dxfId="7186" priority="1696" operator="equal">
      <formula>"F"</formula>
    </cfRule>
  </conditionalFormatting>
  <conditionalFormatting sqref="B48:D48">
    <cfRule type="cellIs" dxfId="7185" priority="1697" operator="equal">
      <formula>"PE"</formula>
    </cfRule>
  </conditionalFormatting>
  <conditionalFormatting sqref="B48:D48">
    <cfRule type="cellIs" dxfId="7184" priority="1698" operator="equal">
      <formula>"Reopen"</formula>
    </cfRule>
  </conditionalFormatting>
  <conditionalFormatting sqref="E46:G47">
    <cfRule type="cellIs" dxfId="7183" priority="1679" operator="equal">
      <formula>"P"</formula>
    </cfRule>
  </conditionalFormatting>
  <conditionalFormatting sqref="E46:G47">
    <cfRule type="cellIs" dxfId="7182" priority="1680" operator="equal">
      <formula>"F"</formula>
    </cfRule>
  </conditionalFormatting>
  <conditionalFormatting sqref="E46:G47">
    <cfRule type="cellIs" dxfId="7181" priority="1681" operator="equal">
      <formula>"PE"</formula>
    </cfRule>
  </conditionalFormatting>
  <conditionalFormatting sqref="E46:G47">
    <cfRule type="cellIs" dxfId="7180" priority="1682" operator="equal">
      <formula>"Reopen"</formula>
    </cfRule>
  </conditionalFormatting>
  <conditionalFormatting sqref="E48:G48">
    <cfRule type="cellIs" dxfId="7179" priority="1675" operator="equal">
      <formula>"P"</formula>
    </cfRule>
  </conditionalFormatting>
  <conditionalFormatting sqref="E48:G48">
    <cfRule type="cellIs" dxfId="7178" priority="1676" operator="equal">
      <formula>"F"</formula>
    </cfRule>
  </conditionalFormatting>
  <conditionalFormatting sqref="E48:G48">
    <cfRule type="cellIs" dxfId="7177" priority="1677" operator="equal">
      <formula>"PE"</formula>
    </cfRule>
  </conditionalFormatting>
  <conditionalFormatting sqref="E48:G48">
    <cfRule type="cellIs" dxfId="7176" priority="1678" operator="equal">
      <formula>"Reopen"</formula>
    </cfRule>
  </conditionalFormatting>
  <conditionalFormatting sqref="K43:M44">
    <cfRule type="cellIs" dxfId="7175" priority="1667" operator="equal">
      <formula>"P"</formula>
    </cfRule>
  </conditionalFormatting>
  <conditionalFormatting sqref="K43:M44">
    <cfRule type="cellIs" dxfId="7174" priority="1668" operator="equal">
      <formula>"F"</formula>
    </cfRule>
  </conditionalFormatting>
  <conditionalFormatting sqref="K43:M44">
    <cfRule type="cellIs" dxfId="7173" priority="1669" operator="equal">
      <formula>"PE"</formula>
    </cfRule>
  </conditionalFormatting>
  <conditionalFormatting sqref="K43:M44">
    <cfRule type="cellIs" dxfId="7172" priority="1670" operator="equal">
      <formula>"Reopen"</formula>
    </cfRule>
  </conditionalFormatting>
  <conditionalFormatting sqref="K43:M44">
    <cfRule type="cellIs" dxfId="7171" priority="1671" operator="equal">
      <formula>"P"</formula>
    </cfRule>
  </conditionalFormatting>
  <conditionalFormatting sqref="K43:M44">
    <cfRule type="cellIs" dxfId="7170" priority="1672" operator="equal">
      <formula>"F"</formula>
    </cfRule>
  </conditionalFormatting>
  <conditionalFormatting sqref="K43:M44">
    <cfRule type="cellIs" dxfId="7169" priority="1673" operator="equal">
      <formula>"PE"</formula>
    </cfRule>
  </conditionalFormatting>
  <conditionalFormatting sqref="K43:M44">
    <cfRule type="cellIs" dxfId="7168" priority="1674" operator="equal">
      <formula>"Reopen"</formula>
    </cfRule>
  </conditionalFormatting>
  <conditionalFormatting sqref="K45:M45">
    <cfRule type="cellIs" dxfId="7167" priority="1663" operator="equal">
      <formula>"P"</formula>
    </cfRule>
  </conditionalFormatting>
  <conditionalFormatting sqref="K45:M45">
    <cfRule type="cellIs" dxfId="7166" priority="1664" operator="equal">
      <formula>"F"</formula>
    </cfRule>
  </conditionalFormatting>
  <conditionalFormatting sqref="K45:M45">
    <cfRule type="cellIs" dxfId="7165" priority="1665" operator="equal">
      <formula>"PE"</formula>
    </cfRule>
  </conditionalFormatting>
  <conditionalFormatting sqref="K45:M45">
    <cfRule type="cellIs" dxfId="7164" priority="1666" operator="equal">
      <formula>"Reopen"</formula>
    </cfRule>
  </conditionalFormatting>
  <conditionalFormatting sqref="K46:M47">
    <cfRule type="cellIs" dxfId="7163" priority="1655" operator="equal">
      <formula>"P"</formula>
    </cfRule>
  </conditionalFormatting>
  <conditionalFormatting sqref="K46:M47">
    <cfRule type="cellIs" dxfId="7162" priority="1656" operator="equal">
      <formula>"F"</formula>
    </cfRule>
  </conditionalFormatting>
  <conditionalFormatting sqref="K46:M47">
    <cfRule type="cellIs" dxfId="7161" priority="1657" operator="equal">
      <formula>"PE"</formula>
    </cfRule>
  </conditionalFormatting>
  <conditionalFormatting sqref="K46:M47">
    <cfRule type="cellIs" dxfId="7160" priority="1658" operator="equal">
      <formula>"Reopen"</formula>
    </cfRule>
  </conditionalFormatting>
  <conditionalFormatting sqref="K46:M47">
    <cfRule type="cellIs" dxfId="7159" priority="1659" operator="equal">
      <formula>"P"</formula>
    </cfRule>
  </conditionalFormatting>
  <conditionalFormatting sqref="K46:M47">
    <cfRule type="cellIs" dxfId="7158" priority="1660" operator="equal">
      <formula>"F"</formula>
    </cfRule>
  </conditionalFormatting>
  <conditionalFormatting sqref="K46:M47">
    <cfRule type="cellIs" dxfId="7157" priority="1661" operator="equal">
      <formula>"PE"</formula>
    </cfRule>
  </conditionalFormatting>
  <conditionalFormatting sqref="K46:M47">
    <cfRule type="cellIs" dxfId="7156" priority="1662" operator="equal">
      <formula>"Reopen"</formula>
    </cfRule>
  </conditionalFormatting>
  <conditionalFormatting sqref="K48:M48">
    <cfRule type="cellIs" dxfId="7155" priority="1647" operator="equal">
      <formula>"P"</formula>
    </cfRule>
  </conditionalFormatting>
  <conditionalFormatting sqref="K48:M48">
    <cfRule type="cellIs" dxfId="7154" priority="1648" operator="equal">
      <formula>"F"</formula>
    </cfRule>
  </conditionalFormatting>
  <conditionalFormatting sqref="K48:M48">
    <cfRule type="cellIs" dxfId="7153" priority="1649" operator="equal">
      <formula>"PE"</formula>
    </cfRule>
  </conditionalFormatting>
  <conditionalFormatting sqref="K48:M48">
    <cfRule type="cellIs" dxfId="7152" priority="1650" operator="equal">
      <formula>"Reopen"</formula>
    </cfRule>
  </conditionalFormatting>
  <conditionalFormatting sqref="K48:M48">
    <cfRule type="cellIs" dxfId="7151" priority="1651" operator="equal">
      <formula>"P"</formula>
    </cfRule>
  </conditionalFormatting>
  <conditionalFormatting sqref="K48:M48">
    <cfRule type="cellIs" dxfId="7150" priority="1652" operator="equal">
      <formula>"F"</formula>
    </cfRule>
  </conditionalFormatting>
  <conditionalFormatting sqref="K48:M48">
    <cfRule type="cellIs" dxfId="7149" priority="1653" operator="equal">
      <formula>"PE"</formula>
    </cfRule>
  </conditionalFormatting>
  <conditionalFormatting sqref="K48:M48">
    <cfRule type="cellIs" dxfId="7148" priority="1654" operator="equal">
      <formula>"Reopen"</formula>
    </cfRule>
  </conditionalFormatting>
  <conditionalFormatting sqref="E67:G67">
    <cfRule type="cellIs" dxfId="7147" priority="1639" operator="equal">
      <formula>"P"</formula>
    </cfRule>
  </conditionalFormatting>
  <conditionalFormatting sqref="E67:G67">
    <cfRule type="cellIs" dxfId="7146" priority="1640" operator="equal">
      <formula>"F"</formula>
    </cfRule>
  </conditionalFormatting>
  <conditionalFormatting sqref="E67:G67">
    <cfRule type="cellIs" dxfId="7145" priority="1641" operator="equal">
      <formula>"PE"</formula>
    </cfRule>
  </conditionalFormatting>
  <conditionalFormatting sqref="E67:G67">
    <cfRule type="cellIs" dxfId="7144" priority="1642" operator="equal">
      <formula>"Reopen"</formula>
    </cfRule>
  </conditionalFormatting>
  <conditionalFormatting sqref="E67:G67">
    <cfRule type="cellIs" dxfId="7143" priority="1643" operator="equal">
      <formula>"P"</formula>
    </cfRule>
  </conditionalFormatting>
  <conditionalFormatting sqref="E67:G67">
    <cfRule type="cellIs" dxfId="7142" priority="1644" operator="equal">
      <formula>"F"</formula>
    </cfRule>
  </conditionalFormatting>
  <conditionalFormatting sqref="E67:G67">
    <cfRule type="cellIs" dxfId="7141" priority="1645" operator="equal">
      <formula>"PE"</formula>
    </cfRule>
  </conditionalFormatting>
  <conditionalFormatting sqref="E67:G67">
    <cfRule type="cellIs" dxfId="7140" priority="1646" operator="equal">
      <formula>"Reopen"</formula>
    </cfRule>
  </conditionalFormatting>
  <conditionalFormatting sqref="N64 Q65:Q66 B64:J64 E62:G63 B65:D65">
    <cfRule type="cellIs" dxfId="7139" priority="1635" operator="equal">
      <formula>"P"</formula>
    </cfRule>
  </conditionalFormatting>
  <conditionalFormatting sqref="N64 Q65:Q66 B64:J64 E62:G63 B65:D65">
    <cfRule type="cellIs" dxfId="7138" priority="1636" operator="equal">
      <formula>"F"</formula>
    </cfRule>
  </conditionalFormatting>
  <conditionalFormatting sqref="N64 Q65:Q66 B64:J64 E62:G63 B65:D65">
    <cfRule type="cellIs" dxfId="7137" priority="1637" operator="equal">
      <formula>"PE"</formula>
    </cfRule>
  </conditionalFormatting>
  <conditionalFormatting sqref="N64 Q65:Q66 B64:J64 E62:G63 B65:D65">
    <cfRule type="cellIs" dxfId="7136" priority="1638" operator="equal">
      <formula>"Reopen"</formula>
    </cfRule>
  </conditionalFormatting>
  <conditionalFormatting sqref="O64:P64">
    <cfRule type="cellIs" dxfId="7135" priority="1623" operator="equal">
      <formula>"P"</formula>
    </cfRule>
  </conditionalFormatting>
  <conditionalFormatting sqref="O64:P64">
    <cfRule type="cellIs" dxfId="7134" priority="1624" operator="equal">
      <formula>"F"</formula>
    </cfRule>
  </conditionalFormatting>
  <conditionalFormatting sqref="O64:P64">
    <cfRule type="cellIs" dxfId="7133" priority="1625" operator="equal">
      <formula>"PE"</formula>
    </cfRule>
  </conditionalFormatting>
  <conditionalFormatting sqref="O64:P64">
    <cfRule type="cellIs" dxfId="7132" priority="1626" operator="equal">
      <formula>"Reopen"</formula>
    </cfRule>
  </conditionalFormatting>
  <conditionalFormatting sqref="K64:M64">
    <cfRule type="cellIs" dxfId="7131" priority="1611" operator="equal">
      <formula>"P"</formula>
    </cfRule>
  </conditionalFormatting>
  <conditionalFormatting sqref="K64:M64">
    <cfRule type="cellIs" dxfId="7130" priority="1612" operator="equal">
      <formula>"F"</formula>
    </cfRule>
  </conditionalFormatting>
  <conditionalFormatting sqref="K64:M64">
    <cfRule type="cellIs" dxfId="7129" priority="1613" operator="equal">
      <formula>"PE"</formula>
    </cfRule>
  </conditionalFormatting>
  <conditionalFormatting sqref="K64:M64">
    <cfRule type="cellIs" dxfId="7128" priority="1614" operator="equal">
      <formula>"Reopen"</formula>
    </cfRule>
  </conditionalFormatting>
  <conditionalFormatting sqref="N62:AA62 N64:AA64">
    <cfRule type="cellIs" dxfId="7127" priority="1627" operator="equal">
      <formula>"P"</formula>
    </cfRule>
  </conditionalFormatting>
  <conditionalFormatting sqref="N62:AA62 N64:AA64">
    <cfRule type="cellIs" dxfId="7126" priority="1628" operator="equal">
      <formula>"F"</formula>
    </cfRule>
  </conditionalFormatting>
  <conditionalFormatting sqref="N62:AA62 N64:AA64">
    <cfRule type="cellIs" dxfId="7125" priority="1629" operator="equal">
      <formula>"PE"</formula>
    </cfRule>
  </conditionalFormatting>
  <conditionalFormatting sqref="N62:AA62 N64:AA64">
    <cfRule type="cellIs" dxfId="7124" priority="1630" operator="equal">
      <formula>"Reopen"</formula>
    </cfRule>
  </conditionalFormatting>
  <conditionalFormatting sqref="K62:M62 K64:M64">
    <cfRule type="cellIs" dxfId="7123" priority="1615" operator="equal">
      <formula>"P"</formula>
    </cfRule>
  </conditionalFormatting>
  <conditionalFormatting sqref="K62:M62 K64:M64">
    <cfRule type="cellIs" dxfId="7122" priority="1616" operator="equal">
      <formula>"F"</formula>
    </cfRule>
  </conditionalFormatting>
  <conditionalFormatting sqref="K62:M62 K64:M64">
    <cfRule type="cellIs" dxfId="7121" priority="1617" operator="equal">
      <formula>"PE"</formula>
    </cfRule>
  </conditionalFormatting>
  <conditionalFormatting sqref="K62:M62 K64:M64">
    <cfRule type="cellIs" dxfId="7120" priority="1618" operator="equal">
      <formula>"Reopen"</formula>
    </cfRule>
  </conditionalFormatting>
  <conditionalFormatting sqref="H62:J62 B62:D62 B64:D64 H64:J64">
    <cfRule type="cellIs" dxfId="7119" priority="1619" operator="equal">
      <formula>"P"</formula>
    </cfRule>
  </conditionalFormatting>
  <conditionalFormatting sqref="H62:J62 B62:D62 B64:D64 H64:J64">
    <cfRule type="cellIs" dxfId="7118" priority="1620" operator="equal">
      <formula>"F"</formula>
    </cfRule>
  </conditionalFormatting>
  <conditionalFormatting sqref="H62:J62 B62:D62 B64:D64 H64:J64">
    <cfRule type="cellIs" dxfId="7117" priority="1621" operator="equal">
      <formula>"PE"</formula>
    </cfRule>
  </conditionalFormatting>
  <conditionalFormatting sqref="H62:J62 B62:D62 B64:D64 H64:J64">
    <cfRule type="cellIs" dxfId="7116" priority="1622" operator="equal">
      <formula>"Reopen"</formula>
    </cfRule>
  </conditionalFormatting>
  <conditionalFormatting sqref="B61:AA61">
    <cfRule type="cellIs" dxfId="7115" priority="1631" operator="equal">
      <formula>"P"</formula>
    </cfRule>
  </conditionalFormatting>
  <conditionalFormatting sqref="B61:AA61">
    <cfRule type="cellIs" dxfId="7114" priority="1632" operator="equal">
      <formula>"F"</formula>
    </cfRule>
  </conditionalFormatting>
  <conditionalFormatting sqref="B61:AA61">
    <cfRule type="cellIs" dxfId="7113" priority="1633" operator="equal">
      <formula>"PE"</formula>
    </cfRule>
  </conditionalFormatting>
  <conditionalFormatting sqref="B61:AA61">
    <cfRule type="cellIs" dxfId="7112" priority="1634" operator="equal">
      <formula>"Reopen"</formula>
    </cfRule>
  </conditionalFormatting>
  <conditionalFormatting sqref="N65:P65 R65:AA65">
    <cfRule type="cellIs" dxfId="7111" priority="1603" operator="equal">
      <formula>"P"</formula>
    </cfRule>
  </conditionalFormatting>
  <conditionalFormatting sqref="N65:P65 R65:AA65">
    <cfRule type="cellIs" dxfId="7110" priority="1604" operator="equal">
      <formula>"F"</formula>
    </cfRule>
  </conditionalFormatting>
  <conditionalFormatting sqref="N65:P65 R65:AA65">
    <cfRule type="cellIs" dxfId="7109" priority="1605" operator="equal">
      <formula>"PE"</formula>
    </cfRule>
  </conditionalFormatting>
  <conditionalFormatting sqref="N65:P65 R65:AA65">
    <cfRule type="cellIs" dxfId="7108" priority="1606" operator="equal">
      <formula>"Reopen"</formula>
    </cfRule>
  </conditionalFormatting>
  <conditionalFormatting sqref="H65:J65">
    <cfRule type="cellIs" dxfId="7107" priority="1595" operator="equal">
      <formula>"P"</formula>
    </cfRule>
  </conditionalFormatting>
  <conditionalFormatting sqref="H65:J65">
    <cfRule type="cellIs" dxfId="7106" priority="1596" operator="equal">
      <formula>"F"</formula>
    </cfRule>
  </conditionalFormatting>
  <conditionalFormatting sqref="H65:J65">
    <cfRule type="cellIs" dxfId="7105" priority="1597" operator="equal">
      <formula>"PE"</formula>
    </cfRule>
  </conditionalFormatting>
  <conditionalFormatting sqref="H65:J65">
    <cfRule type="cellIs" dxfId="7104" priority="1598" operator="equal">
      <formula>"Reopen"</formula>
    </cfRule>
  </conditionalFormatting>
  <conditionalFormatting sqref="N65:N66 B65:D66 H65:J66">
    <cfRule type="cellIs" dxfId="7103" priority="1607" operator="equal">
      <formula>"P"</formula>
    </cfRule>
  </conditionalFormatting>
  <conditionalFormatting sqref="N65:N66 B65:D66 H65:J66">
    <cfRule type="cellIs" dxfId="7102" priority="1608" operator="equal">
      <formula>"F"</formula>
    </cfRule>
  </conditionalFormatting>
  <conditionalFormatting sqref="N65:N66 B65:D66 H65:J66">
    <cfRule type="cellIs" dxfId="7101" priority="1609" operator="equal">
      <formula>"PE"</formula>
    </cfRule>
  </conditionalFormatting>
  <conditionalFormatting sqref="N65:N66 B65:D66 H65:J66">
    <cfRule type="cellIs" dxfId="7100" priority="1610" operator="equal">
      <formula>"Reopen"</formula>
    </cfRule>
  </conditionalFormatting>
  <conditionalFormatting sqref="O65:P66 R66:AA66">
    <cfRule type="cellIs" dxfId="7099" priority="1599" operator="equal">
      <formula>"P"</formula>
    </cfRule>
  </conditionalFormatting>
  <conditionalFormatting sqref="O65:P66 R66:AA66">
    <cfRule type="cellIs" dxfId="7098" priority="1600" operator="equal">
      <formula>"F"</formula>
    </cfRule>
  </conditionalFormatting>
  <conditionalFormatting sqref="O65:P66 R66:AA66">
    <cfRule type="cellIs" dxfId="7097" priority="1601" operator="equal">
      <formula>"PE"</formula>
    </cfRule>
  </conditionalFormatting>
  <conditionalFormatting sqref="O65:P66 R66:AA66">
    <cfRule type="cellIs" dxfId="7096" priority="1602" operator="equal">
      <formula>"Reopen"</formula>
    </cfRule>
  </conditionalFormatting>
  <conditionalFormatting sqref="E65:G65">
    <cfRule type="cellIs" dxfId="7095" priority="1591" operator="equal">
      <formula>"P"</formula>
    </cfRule>
  </conditionalFormatting>
  <conditionalFormatting sqref="E65:G65">
    <cfRule type="cellIs" dxfId="7094" priority="1592" operator="equal">
      <formula>"F"</formula>
    </cfRule>
  </conditionalFormatting>
  <conditionalFormatting sqref="E65:G65">
    <cfRule type="cellIs" dxfId="7093" priority="1593" operator="equal">
      <formula>"PE"</formula>
    </cfRule>
  </conditionalFormatting>
  <conditionalFormatting sqref="E65:G65">
    <cfRule type="cellIs" dxfId="7092" priority="1594" operator="equal">
      <formula>"Reopen"</formula>
    </cfRule>
  </conditionalFormatting>
  <conditionalFormatting sqref="E66:G66">
    <cfRule type="cellIs" dxfId="7091" priority="1587" operator="equal">
      <formula>"P"</formula>
    </cfRule>
  </conditionalFormatting>
  <conditionalFormatting sqref="E66:G66">
    <cfRule type="cellIs" dxfId="7090" priority="1588" operator="equal">
      <formula>"F"</formula>
    </cfRule>
  </conditionalFormatting>
  <conditionalFormatting sqref="E66:G66">
    <cfRule type="cellIs" dxfId="7089" priority="1589" operator="equal">
      <formula>"PE"</formula>
    </cfRule>
  </conditionalFormatting>
  <conditionalFormatting sqref="E66:G66">
    <cfRule type="cellIs" dxfId="7088" priority="1590" operator="equal">
      <formula>"Reopen"</formula>
    </cfRule>
  </conditionalFormatting>
  <conditionalFormatting sqref="N63 B63:D63 H63:J63">
    <cfRule type="cellIs" dxfId="7087" priority="1575" operator="equal">
      <formula>"P"</formula>
    </cfRule>
  </conditionalFormatting>
  <conditionalFormatting sqref="N63 B63:D63 H63:J63">
    <cfRule type="cellIs" dxfId="7086" priority="1576" operator="equal">
      <formula>"F"</formula>
    </cfRule>
  </conditionalFormatting>
  <conditionalFormatting sqref="N63 B63:D63 H63:J63">
    <cfRule type="cellIs" dxfId="7085" priority="1577" operator="equal">
      <formula>"PE"</formula>
    </cfRule>
  </conditionalFormatting>
  <conditionalFormatting sqref="N63 B63:D63 H63:J63">
    <cfRule type="cellIs" dxfId="7084" priority="1578" operator="equal">
      <formula>"Reopen"</formula>
    </cfRule>
  </conditionalFormatting>
  <conditionalFormatting sqref="K63:M63">
    <cfRule type="cellIs" dxfId="7083" priority="1559" operator="equal">
      <formula>"P"</formula>
    </cfRule>
  </conditionalFormatting>
  <conditionalFormatting sqref="K63:M63">
    <cfRule type="cellIs" dxfId="7082" priority="1560" operator="equal">
      <formula>"F"</formula>
    </cfRule>
  </conditionalFormatting>
  <conditionalFormatting sqref="K63:M63">
    <cfRule type="cellIs" dxfId="7081" priority="1561" operator="equal">
      <formula>"PE"</formula>
    </cfRule>
  </conditionalFormatting>
  <conditionalFormatting sqref="K63:M63">
    <cfRule type="cellIs" dxfId="7080" priority="1562" operator="equal">
      <formula>"Reopen"</formula>
    </cfRule>
  </conditionalFormatting>
  <conditionalFormatting sqref="O63:P63">
    <cfRule type="cellIs" dxfId="7079" priority="1567" operator="equal">
      <formula>"P"</formula>
    </cfRule>
  </conditionalFormatting>
  <conditionalFormatting sqref="O63:P63">
    <cfRule type="cellIs" dxfId="7078" priority="1568" operator="equal">
      <formula>"F"</formula>
    </cfRule>
  </conditionalFormatting>
  <conditionalFormatting sqref="O63:P63">
    <cfRule type="cellIs" dxfId="7077" priority="1569" operator="equal">
      <formula>"PE"</formula>
    </cfRule>
  </conditionalFormatting>
  <conditionalFormatting sqref="O63:P63">
    <cfRule type="cellIs" dxfId="7076" priority="1570" operator="equal">
      <formula>"Reopen"</formula>
    </cfRule>
  </conditionalFormatting>
  <conditionalFormatting sqref="N63:AA63">
    <cfRule type="cellIs" dxfId="7075" priority="1571" operator="equal">
      <formula>"P"</formula>
    </cfRule>
  </conditionalFormatting>
  <conditionalFormatting sqref="N63:AA63">
    <cfRule type="cellIs" dxfId="7074" priority="1572" operator="equal">
      <formula>"F"</formula>
    </cfRule>
  </conditionalFormatting>
  <conditionalFormatting sqref="N63:AA63">
    <cfRule type="cellIs" dxfId="7073" priority="1573" operator="equal">
      <formula>"PE"</formula>
    </cfRule>
  </conditionalFormatting>
  <conditionalFormatting sqref="N63:AA63">
    <cfRule type="cellIs" dxfId="7072" priority="1574" operator="equal">
      <formula>"Reopen"</formula>
    </cfRule>
  </conditionalFormatting>
  <conditionalFormatting sqref="B63:D63 H63:J63">
    <cfRule type="cellIs" dxfId="7071" priority="1563" operator="equal">
      <formula>"P"</formula>
    </cfRule>
  </conditionalFormatting>
  <conditionalFormatting sqref="B63:D63 H63:J63">
    <cfRule type="cellIs" dxfId="7070" priority="1564" operator="equal">
      <formula>"F"</formula>
    </cfRule>
  </conditionalFormatting>
  <conditionalFormatting sqref="B63:D63 H63:J63">
    <cfRule type="cellIs" dxfId="7069" priority="1565" operator="equal">
      <formula>"PE"</formula>
    </cfRule>
  </conditionalFormatting>
  <conditionalFormatting sqref="B63:D63 H63:J63">
    <cfRule type="cellIs" dxfId="7068" priority="1566" operator="equal">
      <formula>"Reopen"</formula>
    </cfRule>
  </conditionalFormatting>
  <conditionalFormatting sqref="K66:M66">
    <cfRule type="cellIs" dxfId="7067" priority="1551" operator="equal">
      <formula>"P"</formula>
    </cfRule>
  </conditionalFormatting>
  <conditionalFormatting sqref="K66:M66">
    <cfRule type="cellIs" dxfId="7066" priority="1552" operator="equal">
      <formula>"F"</formula>
    </cfRule>
  </conditionalFormatting>
  <conditionalFormatting sqref="K66:M66">
    <cfRule type="cellIs" dxfId="7065" priority="1553" operator="equal">
      <formula>"PE"</formula>
    </cfRule>
  </conditionalFormatting>
  <conditionalFormatting sqref="K66:M66">
    <cfRule type="cellIs" dxfId="7064" priority="1554" operator="equal">
      <formula>"Reopen"</formula>
    </cfRule>
  </conditionalFormatting>
  <conditionalFormatting sqref="K66:M66">
    <cfRule type="cellIs" dxfId="7063" priority="1555" operator="equal">
      <formula>"P"</formula>
    </cfRule>
  </conditionalFormatting>
  <conditionalFormatting sqref="K66:M66">
    <cfRule type="cellIs" dxfId="7062" priority="1556" operator="equal">
      <formula>"F"</formula>
    </cfRule>
  </conditionalFormatting>
  <conditionalFormatting sqref="K66:M66">
    <cfRule type="cellIs" dxfId="7061" priority="1557" operator="equal">
      <formula>"PE"</formula>
    </cfRule>
  </conditionalFormatting>
  <conditionalFormatting sqref="K66:M66">
    <cfRule type="cellIs" dxfId="7060" priority="1558" operator="equal">
      <formula>"Reopen"</formula>
    </cfRule>
  </conditionalFormatting>
  <conditionalFormatting sqref="E114:G114">
    <cfRule type="cellIs" dxfId="7059" priority="902" operator="equal">
      <formula>"P"</formula>
    </cfRule>
  </conditionalFormatting>
  <conditionalFormatting sqref="E114:G114">
    <cfRule type="cellIs" dxfId="7058" priority="903" operator="equal">
      <formula>"F"</formula>
    </cfRule>
  </conditionalFormatting>
  <conditionalFormatting sqref="E114:G114">
    <cfRule type="cellIs" dxfId="7057" priority="904" operator="equal">
      <formula>"PE"</formula>
    </cfRule>
  </conditionalFormatting>
  <conditionalFormatting sqref="E114:G114">
    <cfRule type="cellIs" dxfId="7056" priority="905" operator="equal">
      <formula>"Reopen"</formula>
    </cfRule>
  </conditionalFormatting>
  <conditionalFormatting sqref="Q114">
    <cfRule type="cellIs" dxfId="7055" priority="898" operator="equal">
      <formula>"P"</formula>
    </cfRule>
  </conditionalFormatting>
  <conditionalFormatting sqref="Q114">
    <cfRule type="cellIs" dxfId="7054" priority="899" operator="equal">
      <formula>"F"</formula>
    </cfRule>
  </conditionalFormatting>
  <conditionalFormatting sqref="Q114">
    <cfRule type="cellIs" dxfId="7053" priority="900" operator="equal">
      <formula>"PE"</formula>
    </cfRule>
  </conditionalFormatting>
  <conditionalFormatting sqref="Q114">
    <cfRule type="cellIs" dxfId="7052" priority="901" operator="equal">
      <formula>"Reopen"</formula>
    </cfRule>
  </conditionalFormatting>
  <conditionalFormatting sqref="B114:D114 N114">
    <cfRule type="cellIs" dxfId="7051" priority="894" operator="equal">
      <formula>"P"</formula>
    </cfRule>
  </conditionalFormatting>
  <conditionalFormatting sqref="B114:D114 N114">
    <cfRule type="cellIs" dxfId="7050" priority="895" operator="equal">
      <formula>"F"</formula>
    </cfRule>
  </conditionalFormatting>
  <conditionalFormatting sqref="B114:D114 N114">
    <cfRule type="cellIs" dxfId="7049" priority="896" operator="equal">
      <formula>"PE"</formula>
    </cfRule>
  </conditionalFormatting>
  <conditionalFormatting sqref="B114:D114 N114">
    <cfRule type="cellIs" dxfId="7048" priority="897" operator="equal">
      <formula>"Reopen"</formula>
    </cfRule>
  </conditionalFormatting>
  <conditionalFormatting sqref="R114:AA114 O114:P114">
    <cfRule type="cellIs" dxfId="7047" priority="890" operator="equal">
      <formula>"P"</formula>
    </cfRule>
  </conditionalFormatting>
  <conditionalFormatting sqref="R114:AA114 O114:P114">
    <cfRule type="cellIs" dxfId="7046" priority="891" operator="equal">
      <formula>"F"</formula>
    </cfRule>
  </conditionalFormatting>
  <conditionalFormatting sqref="R114:AA114 O114:P114">
    <cfRule type="cellIs" dxfId="7045" priority="892" operator="equal">
      <formula>"PE"</formula>
    </cfRule>
  </conditionalFormatting>
  <conditionalFormatting sqref="R114:AA114 O114:P114">
    <cfRule type="cellIs" dxfId="7044" priority="893" operator="equal">
      <formula>"Reopen"</formula>
    </cfRule>
  </conditionalFormatting>
  <conditionalFormatting sqref="K114:M114">
    <cfRule type="cellIs" dxfId="7043" priority="882" operator="equal">
      <formula>"P"</formula>
    </cfRule>
  </conditionalFormatting>
  <conditionalFormatting sqref="K114:M114">
    <cfRule type="cellIs" dxfId="7042" priority="883" operator="equal">
      <formula>"F"</formula>
    </cfRule>
  </conditionalFormatting>
  <conditionalFormatting sqref="K114:M114">
    <cfRule type="cellIs" dxfId="7041" priority="884" operator="equal">
      <formula>"PE"</formula>
    </cfRule>
  </conditionalFormatting>
  <conditionalFormatting sqref="K114:M114">
    <cfRule type="cellIs" dxfId="7040" priority="885" operator="equal">
      <formula>"Reopen"</formula>
    </cfRule>
  </conditionalFormatting>
  <conditionalFormatting sqref="K114:M114">
    <cfRule type="cellIs" dxfId="7039" priority="886" operator="equal">
      <formula>"P"</formula>
    </cfRule>
  </conditionalFormatting>
  <conditionalFormatting sqref="K114:M114">
    <cfRule type="cellIs" dxfId="7038" priority="887" operator="equal">
      <formula>"F"</formula>
    </cfRule>
  </conditionalFormatting>
  <conditionalFormatting sqref="K114:M114">
    <cfRule type="cellIs" dxfId="7037" priority="888" operator="equal">
      <formula>"PE"</formula>
    </cfRule>
  </conditionalFormatting>
  <conditionalFormatting sqref="K114:M114">
    <cfRule type="cellIs" dxfId="7036" priority="889" operator="equal">
      <formula>"Reopen"</formula>
    </cfRule>
  </conditionalFormatting>
  <conditionalFormatting sqref="H114:J114">
    <cfRule type="cellIs" dxfId="7035" priority="874" operator="equal">
      <formula>"P"</formula>
    </cfRule>
  </conditionalFormatting>
  <conditionalFormatting sqref="H114:J114">
    <cfRule type="cellIs" dxfId="7034" priority="875" operator="equal">
      <formula>"F"</formula>
    </cfRule>
  </conditionalFormatting>
  <conditionalFormatting sqref="H114:J114">
    <cfRule type="cellIs" dxfId="7033" priority="876" operator="equal">
      <formula>"PE"</formula>
    </cfRule>
  </conditionalFormatting>
  <conditionalFormatting sqref="H114:J114">
    <cfRule type="cellIs" dxfId="7032" priority="877" operator="equal">
      <formula>"Reopen"</formula>
    </cfRule>
  </conditionalFormatting>
  <conditionalFormatting sqref="H114:J114">
    <cfRule type="cellIs" dxfId="7031" priority="878" operator="equal">
      <formula>"P"</formula>
    </cfRule>
  </conditionalFormatting>
  <conditionalFormatting sqref="H114:J114">
    <cfRule type="cellIs" dxfId="7030" priority="879" operator="equal">
      <formula>"F"</formula>
    </cfRule>
  </conditionalFormatting>
  <conditionalFormatting sqref="H114:J114">
    <cfRule type="cellIs" dxfId="7029" priority="880" operator="equal">
      <formula>"PE"</formula>
    </cfRule>
  </conditionalFormatting>
  <conditionalFormatting sqref="H114:J114">
    <cfRule type="cellIs" dxfId="7028" priority="881" operator="equal">
      <formula>"Reopen"</formula>
    </cfRule>
  </conditionalFormatting>
  <conditionalFormatting sqref="N38 Q39:Q40 B38:J38 E36:G37 B39:D39">
    <cfRule type="cellIs" dxfId="7027" priority="870" operator="equal">
      <formula>"P"</formula>
    </cfRule>
  </conditionalFormatting>
  <conditionalFormatting sqref="N38 Q39:Q40 B38:J38 E36:G37 B39:D39">
    <cfRule type="cellIs" dxfId="7026" priority="871" operator="equal">
      <formula>"F"</formula>
    </cfRule>
  </conditionalFormatting>
  <conditionalFormatting sqref="N38 Q39:Q40 B38:J38 E36:G37 B39:D39">
    <cfRule type="cellIs" dxfId="7025" priority="872" operator="equal">
      <formula>"PE"</formula>
    </cfRule>
  </conditionalFormatting>
  <conditionalFormatting sqref="N38 Q39:Q40 B38:J38 E36:G37 B39:D39">
    <cfRule type="cellIs" dxfId="7024" priority="873" operator="equal">
      <formula>"Reopen"</formula>
    </cfRule>
  </conditionalFormatting>
  <conditionalFormatting sqref="O38:P38">
    <cfRule type="cellIs" dxfId="7023" priority="858" operator="equal">
      <formula>"P"</formula>
    </cfRule>
  </conditionalFormatting>
  <conditionalFormatting sqref="O38:P38">
    <cfRule type="cellIs" dxfId="7022" priority="859" operator="equal">
      <formula>"F"</formula>
    </cfRule>
  </conditionalFormatting>
  <conditionalFormatting sqref="O38:P38">
    <cfRule type="cellIs" dxfId="7021" priority="860" operator="equal">
      <formula>"PE"</formula>
    </cfRule>
  </conditionalFormatting>
  <conditionalFormatting sqref="O38:P38">
    <cfRule type="cellIs" dxfId="7020" priority="861" operator="equal">
      <formula>"Reopen"</formula>
    </cfRule>
  </conditionalFormatting>
  <conditionalFormatting sqref="K38:M38">
    <cfRule type="cellIs" dxfId="7019" priority="846" operator="equal">
      <formula>"P"</formula>
    </cfRule>
  </conditionalFormatting>
  <conditionalFormatting sqref="K38:M38">
    <cfRule type="cellIs" dxfId="7018" priority="847" operator="equal">
      <formula>"F"</formula>
    </cfRule>
  </conditionalFormatting>
  <conditionalFormatting sqref="K38:M38">
    <cfRule type="cellIs" dxfId="7017" priority="848" operator="equal">
      <formula>"PE"</formula>
    </cfRule>
  </conditionalFormatting>
  <conditionalFormatting sqref="K38:M38">
    <cfRule type="cellIs" dxfId="7016" priority="849" operator="equal">
      <formula>"Reopen"</formula>
    </cfRule>
  </conditionalFormatting>
  <conditionalFormatting sqref="N36:AA36 N38:AA38">
    <cfRule type="cellIs" dxfId="7015" priority="862" operator="equal">
      <formula>"P"</formula>
    </cfRule>
  </conditionalFormatting>
  <conditionalFormatting sqref="N36:AA36 N38:AA38">
    <cfRule type="cellIs" dxfId="7014" priority="863" operator="equal">
      <formula>"F"</formula>
    </cfRule>
  </conditionalFormatting>
  <conditionalFormatting sqref="N36:AA36 N38:AA38">
    <cfRule type="cellIs" dxfId="7013" priority="864" operator="equal">
      <formula>"PE"</formula>
    </cfRule>
  </conditionalFormatting>
  <conditionalFormatting sqref="N36:AA36 N38:AA38">
    <cfRule type="cellIs" dxfId="7012" priority="865" operator="equal">
      <formula>"Reopen"</formula>
    </cfRule>
  </conditionalFormatting>
  <conditionalFormatting sqref="K36:M36 K38:M38">
    <cfRule type="cellIs" dxfId="7011" priority="850" operator="equal">
      <formula>"P"</formula>
    </cfRule>
  </conditionalFormatting>
  <conditionalFormatting sqref="K36:M36 K38:M38">
    <cfRule type="cellIs" dxfId="7010" priority="851" operator="equal">
      <formula>"F"</formula>
    </cfRule>
  </conditionalFormatting>
  <conditionalFormatting sqref="K36:M36 K38:M38">
    <cfRule type="cellIs" dxfId="7009" priority="852" operator="equal">
      <formula>"PE"</formula>
    </cfRule>
  </conditionalFormatting>
  <conditionalFormatting sqref="K36:M36 K38:M38">
    <cfRule type="cellIs" dxfId="7008" priority="853" operator="equal">
      <formula>"Reopen"</formula>
    </cfRule>
  </conditionalFormatting>
  <conditionalFormatting sqref="H36:J36 B36:D36 B38:D38 H38:J38">
    <cfRule type="cellIs" dxfId="7007" priority="854" operator="equal">
      <formula>"P"</formula>
    </cfRule>
  </conditionalFormatting>
  <conditionalFormatting sqref="H36:J36 B36:D36 B38:D38 H38:J38">
    <cfRule type="cellIs" dxfId="7006" priority="855" operator="equal">
      <formula>"F"</formula>
    </cfRule>
  </conditionalFormatting>
  <conditionalFormatting sqref="H36:J36 B36:D36 B38:D38 H38:J38">
    <cfRule type="cellIs" dxfId="7005" priority="856" operator="equal">
      <formula>"PE"</formula>
    </cfRule>
  </conditionalFormatting>
  <conditionalFormatting sqref="H36:J36 B36:D36 B38:D38 H38:J38">
    <cfRule type="cellIs" dxfId="7004" priority="857" operator="equal">
      <formula>"Reopen"</formula>
    </cfRule>
  </conditionalFormatting>
  <conditionalFormatting sqref="B35:AA35">
    <cfRule type="cellIs" dxfId="7003" priority="866" operator="equal">
      <formula>"P"</formula>
    </cfRule>
  </conditionalFormatting>
  <conditionalFormatting sqref="B35:AA35">
    <cfRule type="cellIs" dxfId="7002" priority="867" operator="equal">
      <formula>"F"</formula>
    </cfRule>
  </conditionalFormatting>
  <conditionalFormatting sqref="B35:AA35">
    <cfRule type="cellIs" dxfId="7001" priority="868" operator="equal">
      <formula>"PE"</formula>
    </cfRule>
  </conditionalFormatting>
  <conditionalFormatting sqref="B35:AA35">
    <cfRule type="cellIs" dxfId="7000" priority="869" operator="equal">
      <formula>"Reopen"</formula>
    </cfRule>
  </conditionalFormatting>
  <conditionalFormatting sqref="N39:P39 R39:AA39">
    <cfRule type="cellIs" dxfId="6999" priority="838" operator="equal">
      <formula>"P"</formula>
    </cfRule>
  </conditionalFormatting>
  <conditionalFormatting sqref="N39:P39 R39:AA39">
    <cfRule type="cellIs" dxfId="6998" priority="839" operator="equal">
      <formula>"F"</formula>
    </cfRule>
  </conditionalFormatting>
  <conditionalFormatting sqref="N39:P39 R39:AA39">
    <cfRule type="cellIs" dxfId="6997" priority="840" operator="equal">
      <formula>"PE"</formula>
    </cfRule>
  </conditionalFormatting>
  <conditionalFormatting sqref="N39:P39 R39:AA39">
    <cfRule type="cellIs" dxfId="6996" priority="841" operator="equal">
      <formula>"Reopen"</formula>
    </cfRule>
  </conditionalFormatting>
  <conditionalFormatting sqref="H39:J39">
    <cfRule type="cellIs" dxfId="6995" priority="830" operator="equal">
      <formula>"P"</formula>
    </cfRule>
  </conditionalFormatting>
  <conditionalFormatting sqref="H39:J39">
    <cfRule type="cellIs" dxfId="6994" priority="831" operator="equal">
      <formula>"F"</formula>
    </cfRule>
  </conditionalFormatting>
  <conditionalFormatting sqref="H39:J39">
    <cfRule type="cellIs" dxfId="6993" priority="832" operator="equal">
      <formula>"PE"</formula>
    </cfRule>
  </conditionalFormatting>
  <conditionalFormatting sqref="H39:J39">
    <cfRule type="cellIs" dxfId="6992" priority="833" operator="equal">
      <formula>"Reopen"</formula>
    </cfRule>
  </conditionalFormatting>
  <conditionalFormatting sqref="N39:N40 B39:D40 H39:J40">
    <cfRule type="cellIs" dxfId="6991" priority="842" operator="equal">
      <formula>"P"</formula>
    </cfRule>
  </conditionalFormatting>
  <conditionalFormatting sqref="N39:N40 B39:D40 H39:J40">
    <cfRule type="cellIs" dxfId="6990" priority="843" operator="equal">
      <formula>"F"</formula>
    </cfRule>
  </conditionalFormatting>
  <conditionalFormatting sqref="N39:N40 B39:D40 H39:J40">
    <cfRule type="cellIs" dxfId="6989" priority="844" operator="equal">
      <formula>"PE"</formula>
    </cfRule>
  </conditionalFormatting>
  <conditionalFormatting sqref="N39:N40 B39:D40 H39:J40">
    <cfRule type="cellIs" dxfId="6988" priority="845" operator="equal">
      <formula>"Reopen"</formula>
    </cfRule>
  </conditionalFormatting>
  <conditionalFormatting sqref="O39:P40 R40:AA40">
    <cfRule type="cellIs" dxfId="6987" priority="834" operator="equal">
      <formula>"P"</formula>
    </cfRule>
  </conditionalFormatting>
  <conditionalFormatting sqref="O39:P40 R40:AA40">
    <cfRule type="cellIs" dxfId="6986" priority="835" operator="equal">
      <formula>"F"</formula>
    </cfRule>
  </conditionalFormatting>
  <conditionalFormatting sqref="O39:P40 R40:AA40">
    <cfRule type="cellIs" dxfId="6985" priority="836" operator="equal">
      <formula>"PE"</formula>
    </cfRule>
  </conditionalFormatting>
  <conditionalFormatting sqref="O39:P40 R40:AA40">
    <cfRule type="cellIs" dxfId="6984" priority="837" operator="equal">
      <formula>"Reopen"</formula>
    </cfRule>
  </conditionalFormatting>
  <conditionalFormatting sqref="E39:G39">
    <cfRule type="cellIs" dxfId="6983" priority="826" operator="equal">
      <formula>"P"</formula>
    </cfRule>
  </conditionalFormatting>
  <conditionalFormatting sqref="E39:G39">
    <cfRule type="cellIs" dxfId="6982" priority="827" operator="equal">
      <formula>"F"</formula>
    </cfRule>
  </conditionalFormatting>
  <conditionalFormatting sqref="E39:G39">
    <cfRule type="cellIs" dxfId="6981" priority="828" operator="equal">
      <formula>"PE"</formula>
    </cfRule>
  </conditionalFormatting>
  <conditionalFormatting sqref="E39:G39">
    <cfRule type="cellIs" dxfId="6980" priority="829" operator="equal">
      <formula>"Reopen"</formula>
    </cfRule>
  </conditionalFormatting>
  <conditionalFormatting sqref="E40:G40">
    <cfRule type="cellIs" dxfId="6979" priority="822" operator="equal">
      <formula>"P"</formula>
    </cfRule>
  </conditionalFormatting>
  <conditionalFormatting sqref="E40:G40">
    <cfRule type="cellIs" dxfId="6978" priority="823" operator="equal">
      <formula>"F"</formula>
    </cfRule>
  </conditionalFormatting>
  <conditionalFormatting sqref="E40:G40">
    <cfRule type="cellIs" dxfId="6977" priority="824" operator="equal">
      <formula>"PE"</formula>
    </cfRule>
  </conditionalFormatting>
  <conditionalFormatting sqref="E40:G40">
    <cfRule type="cellIs" dxfId="6976" priority="825" operator="equal">
      <formula>"Reopen"</formula>
    </cfRule>
  </conditionalFormatting>
  <conditionalFormatting sqref="N37:AA37">
    <cfRule type="cellIs" dxfId="6975" priority="806" operator="equal">
      <formula>"P"</formula>
    </cfRule>
  </conditionalFormatting>
  <conditionalFormatting sqref="N37:AA37">
    <cfRule type="cellIs" dxfId="6974" priority="807" operator="equal">
      <formula>"F"</formula>
    </cfRule>
  </conditionalFormatting>
  <conditionalFormatting sqref="N37:AA37">
    <cfRule type="cellIs" dxfId="6973" priority="808" operator="equal">
      <formula>"PE"</formula>
    </cfRule>
  </conditionalFormatting>
  <conditionalFormatting sqref="N37:AA37">
    <cfRule type="cellIs" dxfId="6972" priority="809" operator="equal">
      <formula>"Reopen"</formula>
    </cfRule>
  </conditionalFormatting>
  <conditionalFormatting sqref="N37 B37:D37 H37:J37">
    <cfRule type="cellIs" dxfId="6971" priority="810" operator="equal">
      <formula>"P"</formula>
    </cfRule>
  </conditionalFormatting>
  <conditionalFormatting sqref="N37 B37:D37 H37:J37">
    <cfRule type="cellIs" dxfId="6970" priority="811" operator="equal">
      <formula>"F"</formula>
    </cfRule>
  </conditionalFormatting>
  <conditionalFormatting sqref="N37 B37:D37 H37:J37">
    <cfRule type="cellIs" dxfId="6969" priority="812" operator="equal">
      <formula>"PE"</formula>
    </cfRule>
  </conditionalFormatting>
  <conditionalFormatting sqref="N37 B37:D37 H37:J37">
    <cfRule type="cellIs" dxfId="6968" priority="813" operator="equal">
      <formula>"Reopen"</formula>
    </cfRule>
  </conditionalFormatting>
  <conditionalFormatting sqref="K37:M37">
    <cfRule type="cellIs" dxfId="6967" priority="794" operator="equal">
      <formula>"P"</formula>
    </cfRule>
  </conditionalFormatting>
  <conditionalFormatting sqref="K37:M37">
    <cfRule type="cellIs" dxfId="6966" priority="795" operator="equal">
      <formula>"F"</formula>
    </cfRule>
  </conditionalFormatting>
  <conditionalFormatting sqref="K37:M37">
    <cfRule type="cellIs" dxfId="6965" priority="796" operator="equal">
      <formula>"PE"</formula>
    </cfRule>
  </conditionalFormatting>
  <conditionalFormatting sqref="K37:M37">
    <cfRule type="cellIs" dxfId="6964" priority="797" operator="equal">
      <formula>"Reopen"</formula>
    </cfRule>
  </conditionalFormatting>
  <conditionalFormatting sqref="O37:P37">
    <cfRule type="cellIs" dxfId="6963" priority="802" operator="equal">
      <formula>"P"</formula>
    </cfRule>
  </conditionalFormatting>
  <conditionalFormatting sqref="O37:P37">
    <cfRule type="cellIs" dxfId="6962" priority="803" operator="equal">
      <formula>"F"</formula>
    </cfRule>
  </conditionalFormatting>
  <conditionalFormatting sqref="O37:P37">
    <cfRule type="cellIs" dxfId="6961" priority="804" operator="equal">
      <formula>"PE"</formula>
    </cfRule>
  </conditionalFormatting>
  <conditionalFormatting sqref="O37:P37">
    <cfRule type="cellIs" dxfId="6960" priority="805" operator="equal">
      <formula>"Reopen"</formula>
    </cfRule>
  </conditionalFormatting>
  <conditionalFormatting sqref="B37:D37 H37:J37">
    <cfRule type="cellIs" dxfId="6959" priority="798" operator="equal">
      <formula>"P"</formula>
    </cfRule>
  </conditionalFormatting>
  <conditionalFormatting sqref="B37:D37 H37:J37">
    <cfRule type="cellIs" dxfId="6958" priority="799" operator="equal">
      <formula>"F"</formula>
    </cfRule>
  </conditionalFormatting>
  <conditionalFormatting sqref="B37:D37 H37:J37">
    <cfRule type="cellIs" dxfId="6957" priority="800" operator="equal">
      <formula>"PE"</formula>
    </cfRule>
  </conditionalFormatting>
  <conditionalFormatting sqref="B37:D37 H37:J37">
    <cfRule type="cellIs" dxfId="6956" priority="801" operator="equal">
      <formula>"Reopen"</formula>
    </cfRule>
  </conditionalFormatting>
  <conditionalFormatting sqref="K40:M40">
    <cfRule type="cellIs" dxfId="6955" priority="786" operator="equal">
      <formula>"P"</formula>
    </cfRule>
  </conditionalFormatting>
  <conditionalFormatting sqref="K40:M40">
    <cfRule type="cellIs" dxfId="6954" priority="787" operator="equal">
      <formula>"F"</formula>
    </cfRule>
  </conditionalFormatting>
  <conditionalFormatting sqref="K40:M40">
    <cfRule type="cellIs" dxfId="6953" priority="788" operator="equal">
      <formula>"PE"</formula>
    </cfRule>
  </conditionalFormatting>
  <conditionalFormatting sqref="K40:M40">
    <cfRule type="cellIs" dxfId="6952" priority="789" operator="equal">
      <formula>"Reopen"</formula>
    </cfRule>
  </conditionalFormatting>
  <conditionalFormatting sqref="K40:M40">
    <cfRule type="cellIs" dxfId="6951" priority="790" operator="equal">
      <formula>"P"</formula>
    </cfRule>
  </conditionalFormatting>
  <conditionalFormatting sqref="K40:M40">
    <cfRule type="cellIs" dxfId="6950" priority="791" operator="equal">
      <formula>"F"</formula>
    </cfRule>
  </conditionalFormatting>
  <conditionalFormatting sqref="K40:M40">
    <cfRule type="cellIs" dxfId="6949" priority="792" operator="equal">
      <formula>"PE"</formula>
    </cfRule>
  </conditionalFormatting>
  <conditionalFormatting sqref="K40:M40">
    <cfRule type="cellIs" dxfId="6948" priority="793" operator="equal">
      <formula>"Reopen"</formula>
    </cfRule>
  </conditionalFormatting>
  <conditionalFormatting sqref="K39:M39">
    <cfRule type="cellIs" dxfId="6947" priority="782" operator="equal">
      <formula>"P"</formula>
    </cfRule>
  </conditionalFormatting>
  <conditionalFormatting sqref="K39:M39">
    <cfRule type="cellIs" dxfId="6946" priority="783" operator="equal">
      <formula>"F"</formula>
    </cfRule>
  </conditionalFormatting>
  <conditionalFormatting sqref="K39:M39">
    <cfRule type="cellIs" dxfId="6945" priority="784" operator="equal">
      <formula>"PE"</formula>
    </cfRule>
  </conditionalFormatting>
  <conditionalFormatting sqref="K39:M39">
    <cfRule type="cellIs" dxfId="6944" priority="785" operator="equal">
      <formula>"Reopen"</formula>
    </cfRule>
  </conditionalFormatting>
  <conditionalFormatting sqref="K65:M65">
    <cfRule type="cellIs" dxfId="6943" priority="778" operator="equal">
      <formula>"P"</formula>
    </cfRule>
  </conditionalFormatting>
  <conditionalFormatting sqref="K65:M65">
    <cfRule type="cellIs" dxfId="6942" priority="779" operator="equal">
      <formula>"F"</formula>
    </cfRule>
  </conditionalFormatting>
  <conditionalFormatting sqref="K65:M65">
    <cfRule type="cellIs" dxfId="6941" priority="780" operator="equal">
      <formula>"PE"</formula>
    </cfRule>
  </conditionalFormatting>
  <conditionalFormatting sqref="K65:M65">
    <cfRule type="cellIs" dxfId="6940" priority="781" operator="equal">
      <formula>"Reopen"</formula>
    </cfRule>
  </conditionalFormatting>
  <conditionalFormatting sqref="N52 Q53:Q54 B52:J52 E50:G51 B53:D53">
    <cfRule type="cellIs" dxfId="6939" priority="774" operator="equal">
      <formula>"P"</formula>
    </cfRule>
  </conditionalFormatting>
  <conditionalFormatting sqref="N52 Q53:Q54 B52:J52 E50:G51 B53:D53">
    <cfRule type="cellIs" dxfId="6938" priority="775" operator="equal">
      <formula>"F"</formula>
    </cfRule>
  </conditionalFormatting>
  <conditionalFormatting sqref="N52 Q53:Q54 B52:J52 E50:G51 B53:D53">
    <cfRule type="cellIs" dxfId="6937" priority="776" operator="equal">
      <formula>"PE"</formula>
    </cfRule>
  </conditionalFormatting>
  <conditionalFormatting sqref="N52 Q53:Q54 B52:J52 E50:G51 B53:D53">
    <cfRule type="cellIs" dxfId="6936" priority="777" operator="equal">
      <formula>"Reopen"</formula>
    </cfRule>
  </conditionalFormatting>
  <conditionalFormatting sqref="O52:P52">
    <cfRule type="cellIs" dxfId="6935" priority="762" operator="equal">
      <formula>"P"</formula>
    </cfRule>
  </conditionalFormatting>
  <conditionalFormatting sqref="O52:P52">
    <cfRule type="cellIs" dxfId="6934" priority="763" operator="equal">
      <formula>"F"</formula>
    </cfRule>
  </conditionalFormatting>
  <conditionalFormatting sqref="O52:P52">
    <cfRule type="cellIs" dxfId="6933" priority="764" operator="equal">
      <formula>"PE"</formula>
    </cfRule>
  </conditionalFormatting>
  <conditionalFormatting sqref="O52:P52">
    <cfRule type="cellIs" dxfId="6932" priority="765" operator="equal">
      <formula>"Reopen"</formula>
    </cfRule>
  </conditionalFormatting>
  <conditionalFormatting sqref="K52:M52">
    <cfRule type="cellIs" dxfId="6931" priority="750" operator="equal">
      <formula>"P"</formula>
    </cfRule>
  </conditionalFormatting>
  <conditionalFormatting sqref="K52:M52">
    <cfRule type="cellIs" dxfId="6930" priority="751" operator="equal">
      <formula>"F"</formula>
    </cfRule>
  </conditionalFormatting>
  <conditionalFormatting sqref="K52:M52">
    <cfRule type="cellIs" dxfId="6929" priority="752" operator="equal">
      <formula>"PE"</formula>
    </cfRule>
  </conditionalFormatting>
  <conditionalFormatting sqref="K52:M52">
    <cfRule type="cellIs" dxfId="6928" priority="753" operator="equal">
      <formula>"Reopen"</formula>
    </cfRule>
  </conditionalFormatting>
  <conditionalFormatting sqref="N50:AA50 N52:AA52">
    <cfRule type="cellIs" dxfId="6927" priority="766" operator="equal">
      <formula>"P"</formula>
    </cfRule>
  </conditionalFormatting>
  <conditionalFormatting sqref="N50:AA50 N52:AA52">
    <cfRule type="cellIs" dxfId="6926" priority="767" operator="equal">
      <formula>"F"</formula>
    </cfRule>
  </conditionalFormatting>
  <conditionalFormatting sqref="N50:AA50 N52:AA52">
    <cfRule type="cellIs" dxfId="6925" priority="768" operator="equal">
      <formula>"PE"</formula>
    </cfRule>
  </conditionalFormatting>
  <conditionalFormatting sqref="N50:AA50 N52:AA52">
    <cfRule type="cellIs" dxfId="6924" priority="769" operator="equal">
      <formula>"Reopen"</formula>
    </cfRule>
  </conditionalFormatting>
  <conditionalFormatting sqref="K50:M50 K52:M52">
    <cfRule type="cellIs" dxfId="6923" priority="754" operator="equal">
      <formula>"P"</formula>
    </cfRule>
  </conditionalFormatting>
  <conditionalFormatting sqref="K50:M50 K52:M52">
    <cfRule type="cellIs" dxfId="6922" priority="755" operator="equal">
      <formula>"F"</formula>
    </cfRule>
  </conditionalFormatting>
  <conditionalFormatting sqref="K50:M50 K52:M52">
    <cfRule type="cellIs" dxfId="6921" priority="756" operator="equal">
      <formula>"PE"</formula>
    </cfRule>
  </conditionalFormatting>
  <conditionalFormatting sqref="K50:M50 K52:M52">
    <cfRule type="cellIs" dxfId="6920" priority="757" operator="equal">
      <formula>"Reopen"</formula>
    </cfRule>
  </conditionalFormatting>
  <conditionalFormatting sqref="H50:J50 B50:D50 B52:D52 H52:J52">
    <cfRule type="cellIs" dxfId="6919" priority="758" operator="equal">
      <formula>"P"</formula>
    </cfRule>
  </conditionalFormatting>
  <conditionalFormatting sqref="H50:J50 B50:D50 B52:D52 H52:J52">
    <cfRule type="cellIs" dxfId="6918" priority="759" operator="equal">
      <formula>"F"</formula>
    </cfRule>
  </conditionalFormatting>
  <conditionalFormatting sqref="H50:J50 B50:D50 B52:D52 H52:J52">
    <cfRule type="cellIs" dxfId="6917" priority="760" operator="equal">
      <formula>"PE"</formula>
    </cfRule>
  </conditionalFormatting>
  <conditionalFormatting sqref="H50:J50 B50:D50 B52:D52 H52:J52">
    <cfRule type="cellIs" dxfId="6916" priority="761" operator="equal">
      <formula>"Reopen"</formula>
    </cfRule>
  </conditionalFormatting>
  <conditionalFormatting sqref="B49:AA49">
    <cfRule type="cellIs" dxfId="6915" priority="770" operator="equal">
      <formula>"P"</formula>
    </cfRule>
  </conditionalFormatting>
  <conditionalFormatting sqref="B49:AA49">
    <cfRule type="cellIs" dxfId="6914" priority="771" operator="equal">
      <formula>"F"</formula>
    </cfRule>
  </conditionalFormatting>
  <conditionalFormatting sqref="B49:AA49">
    <cfRule type="cellIs" dxfId="6913" priority="772" operator="equal">
      <formula>"PE"</formula>
    </cfRule>
  </conditionalFormatting>
  <conditionalFormatting sqref="B49:AA49">
    <cfRule type="cellIs" dxfId="6912" priority="773" operator="equal">
      <formula>"Reopen"</formula>
    </cfRule>
  </conditionalFormatting>
  <conditionalFormatting sqref="N53:P53 R53:AA53">
    <cfRule type="cellIs" dxfId="6911" priority="742" operator="equal">
      <formula>"P"</formula>
    </cfRule>
  </conditionalFormatting>
  <conditionalFormatting sqref="N53:P53 R53:AA53">
    <cfRule type="cellIs" dxfId="6910" priority="743" operator="equal">
      <formula>"F"</formula>
    </cfRule>
  </conditionalFormatting>
  <conditionalFormatting sqref="N53:P53 R53:AA53">
    <cfRule type="cellIs" dxfId="6909" priority="744" operator="equal">
      <formula>"PE"</formula>
    </cfRule>
  </conditionalFormatting>
  <conditionalFormatting sqref="N53:P53 R53:AA53">
    <cfRule type="cellIs" dxfId="6908" priority="745" operator="equal">
      <formula>"Reopen"</formula>
    </cfRule>
  </conditionalFormatting>
  <conditionalFormatting sqref="H53:J53">
    <cfRule type="cellIs" dxfId="6907" priority="734" operator="equal">
      <formula>"P"</formula>
    </cfRule>
  </conditionalFormatting>
  <conditionalFormatting sqref="H53:J53">
    <cfRule type="cellIs" dxfId="6906" priority="735" operator="equal">
      <formula>"F"</formula>
    </cfRule>
  </conditionalFormatting>
  <conditionalFormatting sqref="H53:J53">
    <cfRule type="cellIs" dxfId="6905" priority="736" operator="equal">
      <formula>"PE"</formula>
    </cfRule>
  </conditionalFormatting>
  <conditionalFormatting sqref="H53:J53">
    <cfRule type="cellIs" dxfId="6904" priority="737" operator="equal">
      <formula>"Reopen"</formula>
    </cfRule>
  </conditionalFormatting>
  <conditionalFormatting sqref="N53:N54 B53:D54 H53:J54">
    <cfRule type="cellIs" dxfId="6903" priority="746" operator="equal">
      <formula>"P"</formula>
    </cfRule>
  </conditionalFormatting>
  <conditionalFormatting sqref="N53:N54 B53:D54 H53:J54">
    <cfRule type="cellIs" dxfId="6902" priority="747" operator="equal">
      <formula>"F"</formula>
    </cfRule>
  </conditionalFormatting>
  <conditionalFormatting sqref="N53:N54 B53:D54 H53:J54">
    <cfRule type="cellIs" dxfId="6901" priority="748" operator="equal">
      <formula>"PE"</formula>
    </cfRule>
  </conditionalFormatting>
  <conditionalFormatting sqref="N53:N54 B53:D54 H53:J54">
    <cfRule type="cellIs" dxfId="6900" priority="749" operator="equal">
      <formula>"Reopen"</formula>
    </cfRule>
  </conditionalFormatting>
  <conditionalFormatting sqref="O53:P54 R54:AA54">
    <cfRule type="cellIs" dxfId="6899" priority="738" operator="equal">
      <formula>"P"</formula>
    </cfRule>
  </conditionalFormatting>
  <conditionalFormatting sqref="O53:P54 R54:AA54">
    <cfRule type="cellIs" dxfId="6898" priority="739" operator="equal">
      <formula>"F"</formula>
    </cfRule>
  </conditionalFormatting>
  <conditionalFormatting sqref="O53:P54 R54:AA54">
    <cfRule type="cellIs" dxfId="6897" priority="740" operator="equal">
      <formula>"PE"</formula>
    </cfRule>
  </conditionalFormatting>
  <conditionalFormatting sqref="O53:P54 R54:AA54">
    <cfRule type="cellIs" dxfId="6896" priority="741" operator="equal">
      <formula>"Reopen"</formula>
    </cfRule>
  </conditionalFormatting>
  <conditionalFormatting sqref="E53:G53">
    <cfRule type="cellIs" dxfId="6895" priority="730" operator="equal">
      <formula>"P"</formula>
    </cfRule>
  </conditionalFormatting>
  <conditionalFormatting sqref="E53:G53">
    <cfRule type="cellIs" dxfId="6894" priority="731" operator="equal">
      <formula>"F"</formula>
    </cfRule>
  </conditionalFormatting>
  <conditionalFormatting sqref="E53:G53">
    <cfRule type="cellIs" dxfId="6893" priority="732" operator="equal">
      <formula>"PE"</formula>
    </cfRule>
  </conditionalFormatting>
  <conditionalFormatting sqref="E53:G53">
    <cfRule type="cellIs" dxfId="6892" priority="733" operator="equal">
      <formula>"Reopen"</formula>
    </cfRule>
  </conditionalFormatting>
  <conditionalFormatting sqref="E54:G54">
    <cfRule type="cellIs" dxfId="6891" priority="726" operator="equal">
      <formula>"P"</formula>
    </cfRule>
  </conditionalFormatting>
  <conditionalFormatting sqref="E54:G54">
    <cfRule type="cellIs" dxfId="6890" priority="727" operator="equal">
      <formula>"F"</formula>
    </cfRule>
  </conditionalFormatting>
  <conditionalFormatting sqref="E54:G54">
    <cfRule type="cellIs" dxfId="6889" priority="728" operator="equal">
      <formula>"PE"</formula>
    </cfRule>
  </conditionalFormatting>
  <conditionalFormatting sqref="E54:G54">
    <cfRule type="cellIs" dxfId="6888" priority="729" operator="equal">
      <formula>"Reopen"</formula>
    </cfRule>
  </conditionalFormatting>
  <conditionalFormatting sqref="N51 B51:D51 H51:J51">
    <cfRule type="cellIs" dxfId="6887" priority="722" operator="equal">
      <formula>"P"</formula>
    </cfRule>
  </conditionalFormatting>
  <conditionalFormatting sqref="N51 B51:D51 H51:J51">
    <cfRule type="cellIs" dxfId="6886" priority="723" operator="equal">
      <formula>"F"</formula>
    </cfRule>
  </conditionalFormatting>
  <conditionalFormatting sqref="N51 B51:D51 H51:J51">
    <cfRule type="cellIs" dxfId="6885" priority="724" operator="equal">
      <formula>"PE"</formula>
    </cfRule>
  </conditionalFormatting>
  <conditionalFormatting sqref="N51 B51:D51 H51:J51">
    <cfRule type="cellIs" dxfId="6884" priority="725" operator="equal">
      <formula>"Reopen"</formula>
    </cfRule>
  </conditionalFormatting>
  <conditionalFormatting sqref="K51:M51">
    <cfRule type="cellIs" dxfId="6883" priority="706" operator="equal">
      <formula>"P"</formula>
    </cfRule>
  </conditionalFormatting>
  <conditionalFormatting sqref="K51:M51">
    <cfRule type="cellIs" dxfId="6882" priority="707" operator="equal">
      <formula>"F"</formula>
    </cfRule>
  </conditionalFormatting>
  <conditionalFormatting sqref="K51:M51">
    <cfRule type="cellIs" dxfId="6881" priority="708" operator="equal">
      <formula>"PE"</formula>
    </cfRule>
  </conditionalFormatting>
  <conditionalFormatting sqref="K51:M51">
    <cfRule type="cellIs" dxfId="6880" priority="709" operator="equal">
      <formula>"Reopen"</formula>
    </cfRule>
  </conditionalFormatting>
  <conditionalFormatting sqref="O51:P51">
    <cfRule type="cellIs" dxfId="6879" priority="714" operator="equal">
      <formula>"P"</formula>
    </cfRule>
  </conditionalFormatting>
  <conditionalFormatting sqref="O51:P51">
    <cfRule type="cellIs" dxfId="6878" priority="715" operator="equal">
      <formula>"F"</formula>
    </cfRule>
  </conditionalFormatting>
  <conditionalFormatting sqref="O51:P51">
    <cfRule type="cellIs" dxfId="6877" priority="716" operator="equal">
      <formula>"PE"</formula>
    </cfRule>
  </conditionalFormatting>
  <conditionalFormatting sqref="O51:P51">
    <cfRule type="cellIs" dxfId="6876" priority="717" operator="equal">
      <formula>"Reopen"</formula>
    </cfRule>
  </conditionalFormatting>
  <conditionalFormatting sqref="N51:AA51">
    <cfRule type="cellIs" dxfId="6875" priority="718" operator="equal">
      <formula>"P"</formula>
    </cfRule>
  </conditionalFormatting>
  <conditionalFormatting sqref="N51:AA51">
    <cfRule type="cellIs" dxfId="6874" priority="719" operator="equal">
      <formula>"F"</formula>
    </cfRule>
  </conditionalFormatting>
  <conditionalFormatting sqref="N51:AA51">
    <cfRule type="cellIs" dxfId="6873" priority="720" operator="equal">
      <formula>"PE"</formula>
    </cfRule>
  </conditionalFormatting>
  <conditionalFormatting sqref="N51:AA51">
    <cfRule type="cellIs" dxfId="6872" priority="721" operator="equal">
      <formula>"Reopen"</formula>
    </cfRule>
  </conditionalFormatting>
  <conditionalFormatting sqref="B51:D51 H51:J51">
    <cfRule type="cellIs" dxfId="6871" priority="710" operator="equal">
      <formula>"P"</formula>
    </cfRule>
  </conditionalFormatting>
  <conditionalFormatting sqref="B51:D51 H51:J51">
    <cfRule type="cellIs" dxfId="6870" priority="711" operator="equal">
      <formula>"F"</formula>
    </cfRule>
  </conditionalFormatting>
  <conditionalFormatting sqref="B51:D51 H51:J51">
    <cfRule type="cellIs" dxfId="6869" priority="712" operator="equal">
      <formula>"PE"</formula>
    </cfRule>
  </conditionalFormatting>
  <conditionalFormatting sqref="B51:D51 H51:J51">
    <cfRule type="cellIs" dxfId="6868" priority="713" operator="equal">
      <formula>"Reopen"</formula>
    </cfRule>
  </conditionalFormatting>
  <conditionalFormatting sqref="K54:M54">
    <cfRule type="cellIs" dxfId="6867" priority="698" operator="equal">
      <formula>"P"</formula>
    </cfRule>
  </conditionalFormatting>
  <conditionalFormatting sqref="K54:M54">
    <cfRule type="cellIs" dxfId="6866" priority="699" operator="equal">
      <formula>"F"</formula>
    </cfRule>
  </conditionalFormatting>
  <conditionalFormatting sqref="K54:M54">
    <cfRule type="cellIs" dxfId="6865" priority="700" operator="equal">
      <formula>"PE"</formula>
    </cfRule>
  </conditionalFormatting>
  <conditionalFormatting sqref="K54:M54">
    <cfRule type="cellIs" dxfId="6864" priority="701" operator="equal">
      <formula>"Reopen"</formula>
    </cfRule>
  </conditionalFormatting>
  <conditionalFormatting sqref="K54:M54">
    <cfRule type="cellIs" dxfId="6863" priority="702" operator="equal">
      <formula>"P"</formula>
    </cfRule>
  </conditionalFormatting>
  <conditionalFormatting sqref="K54:M54">
    <cfRule type="cellIs" dxfId="6862" priority="703" operator="equal">
      <formula>"F"</formula>
    </cfRule>
  </conditionalFormatting>
  <conditionalFormatting sqref="K54:M54">
    <cfRule type="cellIs" dxfId="6861" priority="704" operator="equal">
      <formula>"PE"</formula>
    </cfRule>
  </conditionalFormatting>
  <conditionalFormatting sqref="K54:M54">
    <cfRule type="cellIs" dxfId="6860" priority="705" operator="equal">
      <formula>"Reopen"</formula>
    </cfRule>
  </conditionalFormatting>
  <conditionalFormatting sqref="K53:M53">
    <cfRule type="cellIs" dxfId="6859" priority="694" operator="equal">
      <formula>"P"</formula>
    </cfRule>
  </conditionalFormatting>
  <conditionalFormatting sqref="K53:M53">
    <cfRule type="cellIs" dxfId="6858" priority="695" operator="equal">
      <formula>"F"</formula>
    </cfRule>
  </conditionalFormatting>
  <conditionalFormatting sqref="K53:M53">
    <cfRule type="cellIs" dxfId="6857" priority="696" operator="equal">
      <formula>"PE"</formula>
    </cfRule>
  </conditionalFormatting>
  <conditionalFormatting sqref="K53:M53">
    <cfRule type="cellIs" dxfId="6856" priority="697" operator="equal">
      <formula>"Reopen"</formula>
    </cfRule>
  </conditionalFormatting>
  <conditionalFormatting sqref="N58 Q59:Q60 B58:J58 E56:G57 B59:D59">
    <cfRule type="cellIs" dxfId="6855" priority="690" operator="equal">
      <formula>"P"</formula>
    </cfRule>
  </conditionalFormatting>
  <conditionalFormatting sqref="N58 Q59:Q60 B58:J58 E56:G57 B59:D59">
    <cfRule type="cellIs" dxfId="6854" priority="691" operator="equal">
      <formula>"F"</formula>
    </cfRule>
  </conditionalFormatting>
  <conditionalFormatting sqref="N58 Q59:Q60 B58:J58 E56:G57 B59:D59">
    <cfRule type="cellIs" dxfId="6853" priority="692" operator="equal">
      <formula>"PE"</formula>
    </cfRule>
  </conditionalFormatting>
  <conditionalFormatting sqref="N58 Q59:Q60 B58:J58 E56:G57 B59:D59">
    <cfRule type="cellIs" dxfId="6852" priority="693" operator="equal">
      <formula>"Reopen"</formula>
    </cfRule>
  </conditionalFormatting>
  <conditionalFormatting sqref="O58:P58">
    <cfRule type="cellIs" dxfId="6851" priority="678" operator="equal">
      <formula>"P"</formula>
    </cfRule>
  </conditionalFormatting>
  <conditionalFormatting sqref="O58:P58">
    <cfRule type="cellIs" dxfId="6850" priority="679" operator="equal">
      <formula>"F"</formula>
    </cfRule>
  </conditionalFormatting>
  <conditionalFormatting sqref="O58:P58">
    <cfRule type="cellIs" dxfId="6849" priority="680" operator="equal">
      <formula>"PE"</formula>
    </cfRule>
  </conditionalFormatting>
  <conditionalFormatting sqref="O58:P58">
    <cfRule type="cellIs" dxfId="6848" priority="681" operator="equal">
      <formula>"Reopen"</formula>
    </cfRule>
  </conditionalFormatting>
  <conditionalFormatting sqref="K58:M58">
    <cfRule type="cellIs" dxfId="6847" priority="666" operator="equal">
      <formula>"P"</formula>
    </cfRule>
  </conditionalFormatting>
  <conditionalFormatting sqref="K58:M58">
    <cfRule type="cellIs" dxfId="6846" priority="667" operator="equal">
      <formula>"F"</formula>
    </cfRule>
  </conditionalFormatting>
  <conditionalFormatting sqref="K58:M58">
    <cfRule type="cellIs" dxfId="6845" priority="668" operator="equal">
      <formula>"PE"</formula>
    </cfRule>
  </conditionalFormatting>
  <conditionalFormatting sqref="K58:M58">
    <cfRule type="cellIs" dxfId="6844" priority="669" operator="equal">
      <formula>"Reopen"</formula>
    </cfRule>
  </conditionalFormatting>
  <conditionalFormatting sqref="N56:AA56 N58:AA58">
    <cfRule type="cellIs" dxfId="6843" priority="682" operator="equal">
      <formula>"P"</formula>
    </cfRule>
  </conditionalFormatting>
  <conditionalFormatting sqref="N56:AA56 N58:AA58">
    <cfRule type="cellIs" dxfId="6842" priority="683" operator="equal">
      <formula>"F"</formula>
    </cfRule>
  </conditionalFormatting>
  <conditionalFormatting sqref="N56:AA56 N58:AA58">
    <cfRule type="cellIs" dxfId="6841" priority="684" operator="equal">
      <formula>"PE"</formula>
    </cfRule>
  </conditionalFormatting>
  <conditionalFormatting sqref="N56:AA56 N58:AA58">
    <cfRule type="cellIs" dxfId="6840" priority="685" operator="equal">
      <formula>"Reopen"</formula>
    </cfRule>
  </conditionalFormatting>
  <conditionalFormatting sqref="K56:M56 K58:M58">
    <cfRule type="cellIs" dxfId="6839" priority="670" operator="equal">
      <formula>"P"</formula>
    </cfRule>
  </conditionalFormatting>
  <conditionalFormatting sqref="K56:M56 K58:M58">
    <cfRule type="cellIs" dxfId="6838" priority="671" operator="equal">
      <formula>"F"</formula>
    </cfRule>
  </conditionalFormatting>
  <conditionalFormatting sqref="K56:M56 K58:M58">
    <cfRule type="cellIs" dxfId="6837" priority="672" operator="equal">
      <formula>"PE"</formula>
    </cfRule>
  </conditionalFormatting>
  <conditionalFormatting sqref="K56:M56 K58:M58">
    <cfRule type="cellIs" dxfId="6836" priority="673" operator="equal">
      <formula>"Reopen"</formula>
    </cfRule>
  </conditionalFormatting>
  <conditionalFormatting sqref="H56:J56 B56:D56 B58:D58 H58:J58">
    <cfRule type="cellIs" dxfId="6835" priority="674" operator="equal">
      <formula>"P"</formula>
    </cfRule>
  </conditionalFormatting>
  <conditionalFormatting sqref="H56:J56 B56:D56 B58:D58 H58:J58">
    <cfRule type="cellIs" dxfId="6834" priority="675" operator="equal">
      <formula>"F"</formula>
    </cfRule>
  </conditionalFormatting>
  <conditionalFormatting sqref="H56:J56 B56:D56 B58:D58 H58:J58">
    <cfRule type="cellIs" dxfId="6833" priority="676" operator="equal">
      <formula>"PE"</formula>
    </cfRule>
  </conditionalFormatting>
  <conditionalFormatting sqref="H56:J56 B56:D56 B58:D58 H58:J58">
    <cfRule type="cellIs" dxfId="6832" priority="677" operator="equal">
      <formula>"Reopen"</formula>
    </cfRule>
  </conditionalFormatting>
  <conditionalFormatting sqref="B55:AA55">
    <cfRule type="cellIs" dxfId="6831" priority="686" operator="equal">
      <formula>"P"</formula>
    </cfRule>
  </conditionalFormatting>
  <conditionalFormatting sqref="B55:AA55">
    <cfRule type="cellIs" dxfId="6830" priority="687" operator="equal">
      <formula>"F"</formula>
    </cfRule>
  </conditionalFormatting>
  <conditionalFormatting sqref="B55:AA55">
    <cfRule type="cellIs" dxfId="6829" priority="688" operator="equal">
      <formula>"PE"</formula>
    </cfRule>
  </conditionalFormatting>
  <conditionalFormatting sqref="B55:AA55">
    <cfRule type="cellIs" dxfId="6828" priority="689" operator="equal">
      <formula>"Reopen"</formula>
    </cfRule>
  </conditionalFormatting>
  <conditionalFormatting sqref="N59:P59 R59:AA59">
    <cfRule type="cellIs" dxfId="6827" priority="658" operator="equal">
      <formula>"P"</formula>
    </cfRule>
  </conditionalFormatting>
  <conditionalFormatting sqref="N59:P59 R59:AA59">
    <cfRule type="cellIs" dxfId="6826" priority="659" operator="equal">
      <formula>"F"</formula>
    </cfRule>
  </conditionalFormatting>
  <conditionalFormatting sqref="N59:P59 R59:AA59">
    <cfRule type="cellIs" dxfId="6825" priority="660" operator="equal">
      <formula>"PE"</formula>
    </cfRule>
  </conditionalFormatting>
  <conditionalFormatting sqref="N59:P59 R59:AA59">
    <cfRule type="cellIs" dxfId="6824" priority="661" operator="equal">
      <formula>"Reopen"</formula>
    </cfRule>
  </conditionalFormatting>
  <conditionalFormatting sqref="H59:J59">
    <cfRule type="cellIs" dxfId="6823" priority="650" operator="equal">
      <formula>"P"</formula>
    </cfRule>
  </conditionalFormatting>
  <conditionalFormatting sqref="H59:J59">
    <cfRule type="cellIs" dxfId="6822" priority="651" operator="equal">
      <formula>"F"</formula>
    </cfRule>
  </conditionalFormatting>
  <conditionalFormatting sqref="H59:J59">
    <cfRule type="cellIs" dxfId="6821" priority="652" operator="equal">
      <formula>"PE"</formula>
    </cfRule>
  </conditionalFormatting>
  <conditionalFormatting sqref="H59:J59">
    <cfRule type="cellIs" dxfId="6820" priority="653" operator="equal">
      <formula>"Reopen"</formula>
    </cfRule>
  </conditionalFormatting>
  <conditionalFormatting sqref="N59:N60 B59:D60 H59:J60">
    <cfRule type="cellIs" dxfId="6819" priority="662" operator="equal">
      <formula>"P"</formula>
    </cfRule>
  </conditionalFormatting>
  <conditionalFormatting sqref="N59:N60 B59:D60 H59:J60">
    <cfRule type="cellIs" dxfId="6818" priority="663" operator="equal">
      <formula>"F"</formula>
    </cfRule>
  </conditionalFormatting>
  <conditionalFormatting sqref="N59:N60 B59:D60 H59:J60">
    <cfRule type="cellIs" dxfId="6817" priority="664" operator="equal">
      <formula>"PE"</formula>
    </cfRule>
  </conditionalFormatting>
  <conditionalFormatting sqref="N59:N60 B59:D60 H59:J60">
    <cfRule type="cellIs" dxfId="6816" priority="665" operator="equal">
      <formula>"Reopen"</formula>
    </cfRule>
  </conditionalFormatting>
  <conditionalFormatting sqref="O59:P60 R60:AA60">
    <cfRule type="cellIs" dxfId="6815" priority="654" operator="equal">
      <formula>"P"</formula>
    </cfRule>
  </conditionalFormatting>
  <conditionalFormatting sqref="O59:P60 R60:AA60">
    <cfRule type="cellIs" dxfId="6814" priority="655" operator="equal">
      <formula>"F"</formula>
    </cfRule>
  </conditionalFormatting>
  <conditionalFormatting sqref="O59:P60 R60:AA60">
    <cfRule type="cellIs" dxfId="6813" priority="656" operator="equal">
      <formula>"PE"</formula>
    </cfRule>
  </conditionalFormatting>
  <conditionalFormatting sqref="O59:P60 R60:AA60">
    <cfRule type="cellIs" dxfId="6812" priority="657" operator="equal">
      <formula>"Reopen"</formula>
    </cfRule>
  </conditionalFormatting>
  <conditionalFormatting sqref="E59:G59">
    <cfRule type="cellIs" dxfId="6811" priority="646" operator="equal">
      <formula>"P"</formula>
    </cfRule>
  </conditionalFormatting>
  <conditionalFormatting sqref="E59:G59">
    <cfRule type="cellIs" dxfId="6810" priority="647" operator="equal">
      <formula>"F"</formula>
    </cfRule>
  </conditionalFormatting>
  <conditionalFormatting sqref="E59:G59">
    <cfRule type="cellIs" dxfId="6809" priority="648" operator="equal">
      <formula>"PE"</formula>
    </cfRule>
  </conditionalFormatting>
  <conditionalFormatting sqref="E59:G59">
    <cfRule type="cellIs" dxfId="6808" priority="649" operator="equal">
      <formula>"Reopen"</formula>
    </cfRule>
  </conditionalFormatting>
  <conditionalFormatting sqref="E60:G60">
    <cfRule type="cellIs" dxfId="6807" priority="642" operator="equal">
      <formula>"P"</formula>
    </cfRule>
  </conditionalFormatting>
  <conditionalFormatting sqref="E60:G60">
    <cfRule type="cellIs" dxfId="6806" priority="643" operator="equal">
      <formula>"F"</formula>
    </cfRule>
  </conditionalFormatting>
  <conditionalFormatting sqref="E60:G60">
    <cfRule type="cellIs" dxfId="6805" priority="644" operator="equal">
      <formula>"PE"</formula>
    </cfRule>
  </conditionalFormatting>
  <conditionalFormatting sqref="E60:G60">
    <cfRule type="cellIs" dxfId="6804" priority="645" operator="equal">
      <formula>"Reopen"</formula>
    </cfRule>
  </conditionalFormatting>
  <conditionalFormatting sqref="N57 B57:D57 H57:J57">
    <cfRule type="cellIs" dxfId="6803" priority="638" operator="equal">
      <formula>"P"</formula>
    </cfRule>
  </conditionalFormatting>
  <conditionalFormatting sqref="N57 B57:D57 H57:J57">
    <cfRule type="cellIs" dxfId="6802" priority="639" operator="equal">
      <formula>"F"</formula>
    </cfRule>
  </conditionalFormatting>
  <conditionalFormatting sqref="N57 B57:D57 H57:J57">
    <cfRule type="cellIs" dxfId="6801" priority="640" operator="equal">
      <formula>"PE"</formula>
    </cfRule>
  </conditionalFormatting>
  <conditionalFormatting sqref="N57 B57:D57 H57:J57">
    <cfRule type="cellIs" dxfId="6800" priority="641" operator="equal">
      <formula>"Reopen"</formula>
    </cfRule>
  </conditionalFormatting>
  <conditionalFormatting sqref="K57:M57">
    <cfRule type="cellIs" dxfId="6799" priority="622" operator="equal">
      <formula>"P"</formula>
    </cfRule>
  </conditionalFormatting>
  <conditionalFormatting sqref="K57:M57">
    <cfRule type="cellIs" dxfId="6798" priority="623" operator="equal">
      <formula>"F"</formula>
    </cfRule>
  </conditionalFormatting>
  <conditionalFormatting sqref="K57:M57">
    <cfRule type="cellIs" dxfId="6797" priority="624" operator="equal">
      <formula>"PE"</formula>
    </cfRule>
  </conditionalFormatting>
  <conditionalFormatting sqref="K57:M57">
    <cfRule type="cellIs" dxfId="6796" priority="625" operator="equal">
      <formula>"Reopen"</formula>
    </cfRule>
  </conditionalFormatting>
  <conditionalFormatting sqref="O57:P57">
    <cfRule type="cellIs" dxfId="6795" priority="630" operator="equal">
      <formula>"P"</formula>
    </cfRule>
  </conditionalFormatting>
  <conditionalFormatting sqref="O57:P57">
    <cfRule type="cellIs" dxfId="6794" priority="631" operator="equal">
      <formula>"F"</formula>
    </cfRule>
  </conditionalFormatting>
  <conditionalFormatting sqref="O57:P57">
    <cfRule type="cellIs" dxfId="6793" priority="632" operator="equal">
      <formula>"PE"</formula>
    </cfRule>
  </conditionalFormatting>
  <conditionalFormatting sqref="O57:P57">
    <cfRule type="cellIs" dxfId="6792" priority="633" operator="equal">
      <formula>"Reopen"</formula>
    </cfRule>
  </conditionalFormatting>
  <conditionalFormatting sqref="N57:AA57">
    <cfRule type="cellIs" dxfId="6791" priority="634" operator="equal">
      <formula>"P"</formula>
    </cfRule>
  </conditionalFormatting>
  <conditionalFormatting sqref="N57:AA57">
    <cfRule type="cellIs" dxfId="6790" priority="635" operator="equal">
      <formula>"F"</formula>
    </cfRule>
  </conditionalFormatting>
  <conditionalFormatting sqref="N57:AA57">
    <cfRule type="cellIs" dxfId="6789" priority="636" operator="equal">
      <formula>"PE"</formula>
    </cfRule>
  </conditionalFormatting>
  <conditionalFormatting sqref="N57:AA57">
    <cfRule type="cellIs" dxfId="6788" priority="637" operator="equal">
      <formula>"Reopen"</formula>
    </cfRule>
  </conditionalFormatting>
  <conditionalFormatting sqref="B57:D57 H57:J57">
    <cfRule type="cellIs" dxfId="6787" priority="626" operator="equal">
      <formula>"P"</formula>
    </cfRule>
  </conditionalFormatting>
  <conditionalFormatting sqref="B57:D57 H57:J57">
    <cfRule type="cellIs" dxfId="6786" priority="627" operator="equal">
      <formula>"F"</formula>
    </cfRule>
  </conditionalFormatting>
  <conditionalFormatting sqref="B57:D57 H57:J57">
    <cfRule type="cellIs" dxfId="6785" priority="628" operator="equal">
      <formula>"PE"</formula>
    </cfRule>
  </conditionalFormatting>
  <conditionalFormatting sqref="B57:D57 H57:J57">
    <cfRule type="cellIs" dxfId="6784" priority="629" operator="equal">
      <formula>"Reopen"</formula>
    </cfRule>
  </conditionalFormatting>
  <conditionalFormatting sqref="K60:M60">
    <cfRule type="cellIs" dxfId="6783" priority="614" operator="equal">
      <formula>"P"</formula>
    </cfRule>
  </conditionalFormatting>
  <conditionalFormatting sqref="K60:M60">
    <cfRule type="cellIs" dxfId="6782" priority="615" operator="equal">
      <formula>"F"</formula>
    </cfRule>
  </conditionalFormatting>
  <conditionalFormatting sqref="K60:M60">
    <cfRule type="cellIs" dxfId="6781" priority="616" operator="equal">
      <formula>"PE"</formula>
    </cfRule>
  </conditionalFormatting>
  <conditionalFormatting sqref="K60:M60">
    <cfRule type="cellIs" dxfId="6780" priority="617" operator="equal">
      <formula>"Reopen"</formula>
    </cfRule>
  </conditionalFormatting>
  <conditionalFormatting sqref="K60:M60">
    <cfRule type="cellIs" dxfId="6779" priority="618" operator="equal">
      <formula>"P"</formula>
    </cfRule>
  </conditionalFormatting>
  <conditionalFormatting sqref="K60:M60">
    <cfRule type="cellIs" dxfId="6778" priority="619" operator="equal">
      <formula>"F"</formula>
    </cfRule>
  </conditionalFormatting>
  <conditionalFormatting sqref="K60:M60">
    <cfRule type="cellIs" dxfId="6777" priority="620" operator="equal">
      <formula>"PE"</formula>
    </cfRule>
  </conditionalFormatting>
  <conditionalFormatting sqref="K60:M60">
    <cfRule type="cellIs" dxfId="6776" priority="621" operator="equal">
      <formula>"Reopen"</formula>
    </cfRule>
  </conditionalFormatting>
  <conditionalFormatting sqref="K59:M59">
    <cfRule type="cellIs" dxfId="6775" priority="610" operator="equal">
      <formula>"P"</formula>
    </cfRule>
  </conditionalFormatting>
  <conditionalFormatting sqref="K59:M59">
    <cfRule type="cellIs" dxfId="6774" priority="611" operator="equal">
      <formula>"F"</formula>
    </cfRule>
  </conditionalFormatting>
  <conditionalFormatting sqref="K59:M59">
    <cfRule type="cellIs" dxfId="6773" priority="612" operator="equal">
      <formula>"PE"</formula>
    </cfRule>
  </conditionalFormatting>
  <conditionalFormatting sqref="K59:M59">
    <cfRule type="cellIs" dxfId="6772" priority="613" operator="equal">
      <formula>"Reopen"</formula>
    </cfRule>
  </conditionalFormatting>
  <conditionalFormatting sqref="Q78:Q79">
    <cfRule type="cellIs" dxfId="6771" priority="561" operator="equal">
      <formula>"P"</formula>
    </cfRule>
  </conditionalFormatting>
  <conditionalFormatting sqref="Q78:Q79">
    <cfRule type="cellIs" dxfId="6770" priority="562" operator="equal">
      <formula>"F"</formula>
    </cfRule>
  </conditionalFormatting>
  <conditionalFormatting sqref="Q78:Q79">
    <cfRule type="cellIs" dxfId="6769" priority="563" operator="equal">
      <formula>"PE"</formula>
    </cfRule>
  </conditionalFormatting>
  <conditionalFormatting sqref="Q78:Q79">
    <cfRule type="cellIs" dxfId="6768" priority="564" operator="equal">
      <formula>"Reopen"</formula>
    </cfRule>
  </conditionalFormatting>
  <conditionalFormatting sqref="R78">
    <cfRule type="cellIs" dxfId="6767" priority="545" operator="equal">
      <formula>"P"</formula>
    </cfRule>
  </conditionalFormatting>
  <conditionalFormatting sqref="N79:P79 R79:AA79">
    <cfRule type="cellIs" dxfId="6766" priority="557" operator="equal">
      <formula>"P"</formula>
    </cfRule>
  </conditionalFormatting>
  <conditionalFormatting sqref="N79:P79 R79:AA79">
    <cfRule type="cellIs" dxfId="6765" priority="558" operator="equal">
      <formula>"F"</formula>
    </cfRule>
  </conditionalFormatting>
  <conditionalFormatting sqref="N79:P79 R79:AA79">
    <cfRule type="cellIs" dxfId="6764" priority="559" operator="equal">
      <formula>"PE"</formula>
    </cfRule>
  </conditionalFormatting>
  <conditionalFormatting sqref="N79:P79 R79:AA79">
    <cfRule type="cellIs" dxfId="6763" priority="560" operator="equal">
      <formula>"Reopen"</formula>
    </cfRule>
  </conditionalFormatting>
  <conditionalFormatting sqref="R78">
    <cfRule type="cellIs" dxfId="6762" priority="546" operator="equal">
      <formula>"F"</formula>
    </cfRule>
  </conditionalFormatting>
  <conditionalFormatting sqref="R78">
    <cfRule type="cellIs" dxfId="6761" priority="547" operator="equal">
      <formula>"PE"</formula>
    </cfRule>
  </conditionalFormatting>
  <conditionalFormatting sqref="R78">
    <cfRule type="cellIs" dxfId="6760" priority="548" operator="equal">
      <formula>"Reopen"</formula>
    </cfRule>
  </conditionalFormatting>
  <conditionalFormatting sqref="N78">
    <cfRule type="cellIs" dxfId="6759" priority="553" operator="equal">
      <formula>"P"</formula>
    </cfRule>
  </conditionalFormatting>
  <conditionalFormatting sqref="N78">
    <cfRule type="cellIs" dxfId="6758" priority="554" operator="equal">
      <formula>"F"</formula>
    </cfRule>
  </conditionalFormatting>
  <conditionalFormatting sqref="N78">
    <cfRule type="cellIs" dxfId="6757" priority="555" operator="equal">
      <formula>"PE"</formula>
    </cfRule>
  </conditionalFormatting>
  <conditionalFormatting sqref="N78">
    <cfRule type="cellIs" dxfId="6756" priority="556" operator="equal">
      <formula>"Reopen"</formula>
    </cfRule>
  </conditionalFormatting>
  <conditionalFormatting sqref="S78:AA78 O78:P78">
    <cfRule type="cellIs" dxfId="6755" priority="549" operator="equal">
      <formula>"P"</formula>
    </cfRule>
  </conditionalFormatting>
  <conditionalFormatting sqref="S78:AA78 O78:P78">
    <cfRule type="cellIs" dxfId="6754" priority="550" operator="equal">
      <formula>"F"</formula>
    </cfRule>
  </conditionalFormatting>
  <conditionalFormatting sqref="S78:AA78 O78:P78">
    <cfRule type="cellIs" dxfId="6753" priority="551" operator="equal">
      <formula>"PE"</formula>
    </cfRule>
  </conditionalFormatting>
  <conditionalFormatting sqref="S78:AA78 O78:P78">
    <cfRule type="cellIs" dxfId="6752" priority="552" operator="equal">
      <formula>"Reopen"</formula>
    </cfRule>
  </conditionalFormatting>
  <conditionalFormatting sqref="B78:J79">
    <cfRule type="cellIs" dxfId="6751" priority="541" operator="equal">
      <formula>"P"</formula>
    </cfRule>
  </conditionalFormatting>
  <conditionalFormatting sqref="B78:J79">
    <cfRule type="cellIs" dxfId="6750" priority="542" operator="equal">
      <formula>"F"</formula>
    </cfRule>
  </conditionalFormatting>
  <conditionalFormatting sqref="B78:J79">
    <cfRule type="cellIs" dxfId="6749" priority="543" operator="equal">
      <formula>"PE"</formula>
    </cfRule>
  </conditionalFormatting>
  <conditionalFormatting sqref="B78:J79">
    <cfRule type="cellIs" dxfId="6748" priority="544" operator="equal">
      <formula>"Reopen"</formula>
    </cfRule>
  </conditionalFormatting>
  <conditionalFormatting sqref="H78:J79 B78:D79">
    <cfRule type="cellIs" dxfId="6747" priority="537" operator="equal">
      <formula>"P"</formula>
    </cfRule>
  </conditionalFormatting>
  <conditionalFormatting sqref="H78:J79 B78:D79">
    <cfRule type="cellIs" dxfId="6746" priority="538" operator="equal">
      <formula>"F"</formula>
    </cfRule>
  </conditionalFormatting>
  <conditionalFormatting sqref="H78:J79 B78:D79">
    <cfRule type="cellIs" dxfId="6745" priority="539" operator="equal">
      <formula>"PE"</formula>
    </cfRule>
  </conditionalFormatting>
  <conditionalFormatting sqref="H78:J79 B78:D79">
    <cfRule type="cellIs" dxfId="6744" priority="540" operator="equal">
      <formula>"Reopen"</formula>
    </cfRule>
  </conditionalFormatting>
  <conditionalFormatting sqref="K78:M79">
    <cfRule type="cellIs" dxfId="6743" priority="533" operator="equal">
      <formula>"P"</formula>
    </cfRule>
  </conditionalFormatting>
  <conditionalFormatting sqref="K78:M79">
    <cfRule type="cellIs" dxfId="6742" priority="534" operator="equal">
      <formula>"F"</formula>
    </cfRule>
  </conditionalFormatting>
  <conditionalFormatting sqref="K78:M79">
    <cfRule type="cellIs" dxfId="6741" priority="535" operator="equal">
      <formula>"PE"</formula>
    </cfRule>
  </conditionalFormatting>
  <conditionalFormatting sqref="K78:M79">
    <cfRule type="cellIs" dxfId="6740" priority="536" operator="equal">
      <formula>"Reopen"</formula>
    </cfRule>
  </conditionalFormatting>
  <conditionalFormatting sqref="K78:M79">
    <cfRule type="cellIs" dxfId="6739" priority="529" operator="equal">
      <formula>"P"</formula>
    </cfRule>
  </conditionalFormatting>
  <conditionalFormatting sqref="K78:M79">
    <cfRule type="cellIs" dxfId="6738" priority="530" operator="equal">
      <formula>"F"</formula>
    </cfRule>
  </conditionalFormatting>
  <conditionalFormatting sqref="K78:M79">
    <cfRule type="cellIs" dxfId="6737" priority="531" operator="equal">
      <formula>"PE"</formula>
    </cfRule>
  </conditionalFormatting>
  <conditionalFormatting sqref="K78:M79">
    <cfRule type="cellIs" dxfId="6736" priority="532" operator="equal">
      <formula>"Reopen"</formula>
    </cfRule>
  </conditionalFormatting>
  <conditionalFormatting sqref="K80:M80">
    <cfRule type="cellIs" dxfId="6735" priority="525" operator="equal">
      <formula>"P"</formula>
    </cfRule>
  </conditionalFormatting>
  <conditionalFormatting sqref="K80:M80">
    <cfRule type="cellIs" dxfId="6734" priority="526" operator="equal">
      <formula>"F"</formula>
    </cfRule>
  </conditionalFormatting>
  <conditionalFormatting sqref="K80:M80">
    <cfRule type="cellIs" dxfId="6733" priority="527" operator="equal">
      <formula>"PE"</formula>
    </cfRule>
  </conditionalFormatting>
  <conditionalFormatting sqref="K80:M80">
    <cfRule type="cellIs" dxfId="6732" priority="528" operator="equal">
      <formula>"Reopen"</formula>
    </cfRule>
  </conditionalFormatting>
  <conditionalFormatting sqref="K80:M80">
    <cfRule type="cellIs" dxfId="6731" priority="521" operator="equal">
      <formula>"P"</formula>
    </cfRule>
  </conditionalFormatting>
  <conditionalFormatting sqref="K80:M80">
    <cfRule type="cellIs" dxfId="6730" priority="522" operator="equal">
      <formula>"F"</formula>
    </cfRule>
  </conditionalFormatting>
  <conditionalFormatting sqref="K80:M80">
    <cfRule type="cellIs" dxfId="6729" priority="523" operator="equal">
      <formula>"PE"</formula>
    </cfRule>
  </conditionalFormatting>
  <conditionalFormatting sqref="K80:M80">
    <cfRule type="cellIs" dxfId="6728" priority="524" operator="equal">
      <formula>"Reopen"</formula>
    </cfRule>
  </conditionalFormatting>
  <conditionalFormatting sqref="O77:P77 S80:AA80 O80:P80">
    <cfRule type="cellIs" dxfId="6727" priority="589" operator="equal">
      <formula>"P"</formula>
    </cfRule>
  </conditionalFormatting>
  <conditionalFormatting sqref="O77:P77 S80:AA80 O80:P80">
    <cfRule type="cellIs" dxfId="6726" priority="590" operator="equal">
      <formula>"F"</formula>
    </cfRule>
  </conditionalFormatting>
  <conditionalFormatting sqref="O77:P77 S80:AA80 O80:P80">
    <cfRule type="cellIs" dxfId="6725" priority="591" operator="equal">
      <formula>"PE"</formula>
    </cfRule>
  </conditionalFormatting>
  <conditionalFormatting sqref="O77:P77 S80:AA80 O80:P80">
    <cfRule type="cellIs" dxfId="6724" priority="592" operator="equal">
      <formula>"Reopen"</formula>
    </cfRule>
  </conditionalFormatting>
  <conditionalFormatting sqref="R77 R80">
    <cfRule type="cellIs" dxfId="6723" priority="585" operator="equal">
      <formula>"P"</formula>
    </cfRule>
  </conditionalFormatting>
  <conditionalFormatting sqref="R77 R80">
    <cfRule type="cellIs" dxfId="6722" priority="586" operator="equal">
      <formula>"F"</formula>
    </cfRule>
  </conditionalFormatting>
  <conditionalFormatting sqref="R77 R80">
    <cfRule type="cellIs" dxfId="6721" priority="587" operator="equal">
      <formula>"PE"</formula>
    </cfRule>
  </conditionalFormatting>
  <conditionalFormatting sqref="R77 R80">
    <cfRule type="cellIs" dxfId="6720" priority="588" operator="equal">
      <formula>"Reopen"</formula>
    </cfRule>
  </conditionalFormatting>
  <conditionalFormatting sqref="N77:P77 S77:AA77">
    <cfRule type="cellIs" dxfId="6719" priority="593" operator="equal">
      <formula>"P"</formula>
    </cfRule>
  </conditionalFormatting>
  <conditionalFormatting sqref="N77:P77 S77:AA77">
    <cfRule type="cellIs" dxfId="6718" priority="594" operator="equal">
      <formula>"F"</formula>
    </cfRule>
  </conditionalFormatting>
  <conditionalFormatting sqref="N77:P77 S77:AA77">
    <cfRule type="cellIs" dxfId="6717" priority="595" operator="equal">
      <formula>"PE"</formula>
    </cfRule>
  </conditionalFormatting>
  <conditionalFormatting sqref="N77:P77 S77:AA77">
    <cfRule type="cellIs" dxfId="6716" priority="596" operator="equal">
      <formula>"Reopen"</formula>
    </cfRule>
  </conditionalFormatting>
  <conditionalFormatting sqref="B76:AA76">
    <cfRule type="cellIs" dxfId="6715" priority="581" operator="equal">
      <formula>"P"</formula>
    </cfRule>
  </conditionalFormatting>
  <conditionalFormatting sqref="B76:AA76">
    <cfRule type="cellIs" dxfId="6714" priority="582" operator="equal">
      <formula>"F"</formula>
    </cfRule>
  </conditionalFormatting>
  <conditionalFormatting sqref="B76:AA76">
    <cfRule type="cellIs" dxfId="6713" priority="583" operator="equal">
      <formula>"PE"</formula>
    </cfRule>
  </conditionalFormatting>
  <conditionalFormatting sqref="B76:AA76">
    <cfRule type="cellIs" dxfId="6712" priority="584" operator="equal">
      <formula>"Reopen"</formula>
    </cfRule>
  </conditionalFormatting>
  <conditionalFormatting sqref="Q77 Q80:Q81">
    <cfRule type="cellIs" dxfId="6711" priority="605" operator="equal">
      <formula>"P"</formula>
    </cfRule>
  </conditionalFormatting>
  <conditionalFormatting sqref="Q77 Q80:Q81">
    <cfRule type="cellIs" dxfId="6710" priority="606" operator="equal">
      <formula>"F"</formula>
    </cfRule>
  </conditionalFormatting>
  <conditionalFormatting sqref="Q77 Q80:Q81">
    <cfRule type="cellIs" dxfId="6709" priority="607" operator="equal">
      <formula>"PE"</formula>
    </cfRule>
  </conditionalFormatting>
  <conditionalFormatting sqref="Q77 Q80:Q81">
    <cfRule type="cellIs" dxfId="6708" priority="608" operator="equal">
      <formula>"Reopen"</formula>
    </cfRule>
  </conditionalFormatting>
  <conditionalFormatting sqref="N81:P81 R81:AA81">
    <cfRule type="cellIs" dxfId="6707" priority="601" operator="equal">
      <formula>"P"</formula>
    </cfRule>
  </conditionalFormatting>
  <conditionalFormatting sqref="N81:P81 R81:AA81">
    <cfRule type="cellIs" dxfId="6706" priority="602" operator="equal">
      <formula>"F"</formula>
    </cfRule>
  </conditionalFormatting>
  <conditionalFormatting sqref="N81:P81 R81:AA81">
    <cfRule type="cellIs" dxfId="6705" priority="603" operator="equal">
      <formula>"PE"</formula>
    </cfRule>
  </conditionalFormatting>
  <conditionalFormatting sqref="N81:P81 R81:AA81">
    <cfRule type="cellIs" dxfId="6704" priority="604" operator="equal">
      <formula>"Reopen"</formula>
    </cfRule>
  </conditionalFormatting>
  <conditionalFormatting sqref="N77 N80">
    <cfRule type="cellIs" dxfId="6703" priority="597" operator="equal">
      <formula>"P"</formula>
    </cfRule>
  </conditionalFormatting>
  <conditionalFormatting sqref="N77 N80">
    <cfRule type="cellIs" dxfId="6702" priority="598" operator="equal">
      <formula>"F"</formula>
    </cfRule>
  </conditionalFormatting>
  <conditionalFormatting sqref="N77 N80">
    <cfRule type="cellIs" dxfId="6701" priority="599" operator="equal">
      <formula>"PE"</formula>
    </cfRule>
  </conditionalFormatting>
  <conditionalFormatting sqref="N77 N80">
    <cfRule type="cellIs" dxfId="6700" priority="600" operator="equal">
      <formula>"Reopen"</formula>
    </cfRule>
  </conditionalFormatting>
  <conditionalFormatting sqref="E77:G77 B80:J81">
    <cfRule type="cellIs" dxfId="6699" priority="577" operator="equal">
      <formula>"P"</formula>
    </cfRule>
  </conditionalFormatting>
  <conditionalFormatting sqref="E77:G77 B80:J81">
    <cfRule type="cellIs" dxfId="6698" priority="578" operator="equal">
      <formula>"F"</formula>
    </cfRule>
  </conditionalFormatting>
  <conditionalFormatting sqref="E77:G77 B80:J81">
    <cfRule type="cellIs" dxfId="6697" priority="579" operator="equal">
      <formula>"PE"</formula>
    </cfRule>
  </conditionalFormatting>
  <conditionalFormatting sqref="E77:G77 B80:J81">
    <cfRule type="cellIs" dxfId="6696" priority="580" operator="equal">
      <formula>"Reopen"</formula>
    </cfRule>
  </conditionalFormatting>
  <conditionalFormatting sqref="K81:M81">
    <cfRule type="cellIs" dxfId="6695" priority="565" operator="equal">
      <formula>"P"</formula>
    </cfRule>
  </conditionalFormatting>
  <conditionalFormatting sqref="K81:M81">
    <cfRule type="cellIs" dxfId="6694" priority="566" operator="equal">
      <formula>"F"</formula>
    </cfRule>
  </conditionalFormatting>
  <conditionalFormatting sqref="K81:M81">
    <cfRule type="cellIs" dxfId="6693" priority="567" operator="equal">
      <formula>"PE"</formula>
    </cfRule>
  </conditionalFormatting>
  <conditionalFormatting sqref="K81:M81">
    <cfRule type="cellIs" dxfId="6692" priority="568" operator="equal">
      <formula>"Reopen"</formula>
    </cfRule>
  </conditionalFormatting>
  <conditionalFormatting sqref="B77:D77 H77:J77 H80:J81 B80:D81">
    <cfRule type="cellIs" dxfId="6691" priority="573" operator="equal">
      <formula>"P"</formula>
    </cfRule>
  </conditionalFormatting>
  <conditionalFormatting sqref="B77:D77 H77:J77 H80:J81 B80:D81">
    <cfRule type="cellIs" dxfId="6690" priority="574" operator="equal">
      <formula>"F"</formula>
    </cfRule>
  </conditionalFormatting>
  <conditionalFormatting sqref="B77:D77 H77:J77 H80:J81 B80:D81">
    <cfRule type="cellIs" dxfId="6689" priority="575" operator="equal">
      <formula>"PE"</formula>
    </cfRule>
  </conditionalFormatting>
  <conditionalFormatting sqref="B77:D77 H77:J77 H80:J81 B80:D81">
    <cfRule type="cellIs" dxfId="6688" priority="576" operator="equal">
      <formula>"Reopen"</formula>
    </cfRule>
  </conditionalFormatting>
  <conditionalFormatting sqref="K77:M77 K81:M81">
    <cfRule type="cellIs" dxfId="6687" priority="569" operator="equal">
      <formula>"P"</formula>
    </cfRule>
  </conditionalFormatting>
  <conditionalFormatting sqref="K77:M77 K81:M81">
    <cfRule type="cellIs" dxfId="6686" priority="570" operator="equal">
      <formula>"F"</formula>
    </cfRule>
  </conditionalFormatting>
  <conditionalFormatting sqref="K77:M77 K81:M81">
    <cfRule type="cellIs" dxfId="6685" priority="571" operator="equal">
      <formula>"PE"</formula>
    </cfRule>
  </conditionalFormatting>
  <conditionalFormatting sqref="K77:M77 K81:M81">
    <cfRule type="cellIs" dxfId="6684" priority="572" operator="equal">
      <formula>"Reopen"</formula>
    </cfRule>
  </conditionalFormatting>
  <conditionalFormatting sqref="R92">
    <cfRule type="cellIs" dxfId="6683" priority="447" operator="equal">
      <formula>"P"</formula>
    </cfRule>
  </conditionalFormatting>
  <conditionalFormatting sqref="R92">
    <cfRule type="cellIs" dxfId="6682" priority="448" operator="equal">
      <formula>"F"</formula>
    </cfRule>
  </conditionalFormatting>
  <conditionalFormatting sqref="R92">
    <cfRule type="cellIs" dxfId="6681" priority="449" operator="equal">
      <formula>"PE"</formula>
    </cfRule>
  </conditionalFormatting>
  <conditionalFormatting sqref="R92">
    <cfRule type="cellIs" dxfId="6680" priority="450" operator="equal">
      <formula>"Reopen"</formula>
    </cfRule>
  </conditionalFormatting>
  <conditionalFormatting sqref="H89:J95">
    <cfRule type="cellIs" dxfId="6679" priority="410" operator="equal">
      <formula>"P"</formula>
    </cfRule>
  </conditionalFormatting>
  <conditionalFormatting sqref="H89:J95">
    <cfRule type="cellIs" dxfId="6678" priority="411" operator="equal">
      <formula>"F"</formula>
    </cfRule>
  </conditionalFormatting>
  <conditionalFormatting sqref="H89:J95">
    <cfRule type="cellIs" dxfId="6677" priority="412" operator="equal">
      <formula>"PE"</formula>
    </cfRule>
  </conditionalFormatting>
  <conditionalFormatting sqref="H89:J95">
    <cfRule type="cellIs" dxfId="6676" priority="413" operator="equal">
      <formula>"Reopen"</formula>
    </cfRule>
  </conditionalFormatting>
  <conditionalFormatting sqref="H89:J95">
    <cfRule type="cellIs" dxfId="6675" priority="414" operator="equal">
      <formula>"P"</formula>
    </cfRule>
  </conditionalFormatting>
  <conditionalFormatting sqref="H89:J95">
    <cfRule type="cellIs" dxfId="6674" priority="415" operator="equal">
      <formula>"F"</formula>
    </cfRule>
  </conditionalFormatting>
  <conditionalFormatting sqref="H89:J95">
    <cfRule type="cellIs" dxfId="6673" priority="416" operator="equal">
      <formula>"PE"</formula>
    </cfRule>
  </conditionalFormatting>
  <conditionalFormatting sqref="H89:J95">
    <cfRule type="cellIs" dxfId="6672" priority="417" operator="equal">
      <formula>"Reopen"</formula>
    </cfRule>
  </conditionalFormatting>
  <conditionalFormatting sqref="E90:G92">
    <cfRule type="cellIs" dxfId="6671" priority="406" operator="equal">
      <formula>"P"</formula>
    </cfRule>
  </conditionalFormatting>
  <conditionalFormatting sqref="E90:G92">
    <cfRule type="cellIs" dxfId="6670" priority="407" operator="equal">
      <formula>"F"</formula>
    </cfRule>
  </conditionalFormatting>
  <conditionalFormatting sqref="E90:G92">
    <cfRule type="cellIs" dxfId="6669" priority="408" operator="equal">
      <formula>"PE"</formula>
    </cfRule>
  </conditionalFormatting>
  <conditionalFormatting sqref="E90:G92">
    <cfRule type="cellIs" dxfId="6668" priority="409" operator="equal">
      <formula>"Reopen"</formula>
    </cfRule>
  </conditionalFormatting>
  <conditionalFormatting sqref="Q89 Q94">
    <cfRule type="cellIs" dxfId="6667" priority="516" operator="equal">
      <formula>"P"</formula>
    </cfRule>
  </conditionalFormatting>
  <conditionalFormatting sqref="Q89 Q94">
    <cfRule type="cellIs" dxfId="6666" priority="517" operator="equal">
      <formula>"F"</formula>
    </cfRule>
  </conditionalFormatting>
  <conditionalFormatting sqref="Q89 Q94">
    <cfRule type="cellIs" dxfId="6665" priority="518" operator="equal">
      <formula>"PE"</formula>
    </cfRule>
  </conditionalFormatting>
  <conditionalFormatting sqref="Q89 Q94">
    <cfRule type="cellIs" dxfId="6664" priority="519" operator="equal">
      <formula>"Reopen"</formula>
    </cfRule>
  </conditionalFormatting>
  <conditionalFormatting sqref="R89 R94">
    <cfRule type="cellIs" dxfId="6663" priority="500" operator="equal">
      <formula>"P"</formula>
    </cfRule>
  </conditionalFormatting>
  <conditionalFormatting sqref="N89 N94">
    <cfRule type="cellIs" dxfId="6662" priority="512" operator="equal">
      <formula>"P"</formula>
    </cfRule>
  </conditionalFormatting>
  <conditionalFormatting sqref="N89 N94">
    <cfRule type="cellIs" dxfId="6661" priority="513" operator="equal">
      <formula>"F"</formula>
    </cfRule>
  </conditionalFormatting>
  <conditionalFormatting sqref="N89 N94">
    <cfRule type="cellIs" dxfId="6660" priority="514" operator="equal">
      <formula>"PE"</formula>
    </cfRule>
  </conditionalFormatting>
  <conditionalFormatting sqref="N89 N94">
    <cfRule type="cellIs" dxfId="6659" priority="515" operator="equal">
      <formula>"Reopen"</formula>
    </cfRule>
  </conditionalFormatting>
  <conditionalFormatting sqref="R89 R94">
    <cfRule type="cellIs" dxfId="6658" priority="501" operator="equal">
      <formula>"F"</formula>
    </cfRule>
  </conditionalFormatting>
  <conditionalFormatting sqref="R89 R94">
    <cfRule type="cellIs" dxfId="6657" priority="502" operator="equal">
      <formula>"PE"</formula>
    </cfRule>
  </conditionalFormatting>
  <conditionalFormatting sqref="R89 R94">
    <cfRule type="cellIs" dxfId="6656" priority="503" operator="equal">
      <formula>"Reopen"</formula>
    </cfRule>
  </conditionalFormatting>
  <conditionalFormatting sqref="N89:P89 S89:AA89">
    <cfRule type="cellIs" dxfId="6655" priority="508" operator="equal">
      <formula>"P"</formula>
    </cfRule>
  </conditionalFormatting>
  <conditionalFormatting sqref="N89:P89 S89:AA89">
    <cfRule type="cellIs" dxfId="6654" priority="509" operator="equal">
      <formula>"F"</formula>
    </cfRule>
  </conditionalFormatting>
  <conditionalFormatting sqref="N89:P89 S89:AA89">
    <cfRule type="cellIs" dxfId="6653" priority="510" operator="equal">
      <formula>"PE"</formula>
    </cfRule>
  </conditionalFormatting>
  <conditionalFormatting sqref="N89:P89 S89:AA89">
    <cfRule type="cellIs" dxfId="6652" priority="511" operator="equal">
      <formula>"Reopen"</formula>
    </cfRule>
  </conditionalFormatting>
  <conditionalFormatting sqref="O89:P89 S94:AA94 O94:P94">
    <cfRule type="cellIs" dxfId="6651" priority="504" operator="equal">
      <formula>"P"</formula>
    </cfRule>
  </conditionalFormatting>
  <conditionalFormatting sqref="O89:P89 S94:AA94 O94:P94">
    <cfRule type="cellIs" dxfId="6650" priority="505" operator="equal">
      <formula>"F"</formula>
    </cfRule>
  </conditionalFormatting>
  <conditionalFormatting sqref="O89:P89 S94:AA94 O94:P94">
    <cfRule type="cellIs" dxfId="6649" priority="506" operator="equal">
      <formula>"PE"</formula>
    </cfRule>
  </conditionalFormatting>
  <conditionalFormatting sqref="O89:P89 S94:AA94 O94:P94">
    <cfRule type="cellIs" dxfId="6648" priority="507" operator="equal">
      <formula>"Reopen"</formula>
    </cfRule>
  </conditionalFormatting>
  <conditionalFormatting sqref="B88:AA88">
    <cfRule type="cellIs" dxfId="6647" priority="496" operator="equal">
      <formula>"P"</formula>
    </cfRule>
  </conditionalFormatting>
  <conditionalFormatting sqref="B88:AA88">
    <cfRule type="cellIs" dxfId="6646" priority="497" operator="equal">
      <formula>"F"</formula>
    </cfRule>
  </conditionalFormatting>
  <conditionalFormatting sqref="B88:AA88">
    <cfRule type="cellIs" dxfId="6645" priority="498" operator="equal">
      <formula>"PE"</formula>
    </cfRule>
  </conditionalFormatting>
  <conditionalFormatting sqref="B88:AA88">
    <cfRule type="cellIs" dxfId="6644" priority="499" operator="equal">
      <formula>"Reopen"</formula>
    </cfRule>
  </conditionalFormatting>
  <conditionalFormatting sqref="E89:G89">
    <cfRule type="cellIs" dxfId="6643" priority="492" operator="equal">
      <formula>"P"</formula>
    </cfRule>
  </conditionalFormatting>
  <conditionalFormatting sqref="E89:G89">
    <cfRule type="cellIs" dxfId="6642" priority="493" operator="equal">
      <formula>"F"</formula>
    </cfRule>
  </conditionalFormatting>
  <conditionalFormatting sqref="E89:G89">
    <cfRule type="cellIs" dxfId="6641" priority="494" operator="equal">
      <formula>"PE"</formula>
    </cfRule>
  </conditionalFormatting>
  <conditionalFormatting sqref="E89:G89">
    <cfRule type="cellIs" dxfId="6640" priority="495" operator="equal">
      <formula>"Reopen"</formula>
    </cfRule>
  </conditionalFormatting>
  <conditionalFormatting sqref="K89:M89">
    <cfRule type="cellIs" dxfId="6639" priority="488" operator="equal">
      <formula>"P"</formula>
    </cfRule>
  </conditionalFormatting>
  <conditionalFormatting sqref="K89:M89">
    <cfRule type="cellIs" dxfId="6638" priority="489" operator="equal">
      <formula>"F"</formula>
    </cfRule>
  </conditionalFormatting>
  <conditionalFormatting sqref="K89:M89">
    <cfRule type="cellIs" dxfId="6637" priority="490" operator="equal">
      <formula>"PE"</formula>
    </cfRule>
  </conditionalFormatting>
  <conditionalFormatting sqref="K89:M89">
    <cfRule type="cellIs" dxfId="6636" priority="491" operator="equal">
      <formula>"Reopen"</formula>
    </cfRule>
  </conditionalFormatting>
  <conditionalFormatting sqref="Q90:Q91">
    <cfRule type="cellIs" dxfId="6635" priority="484" operator="equal">
      <formula>"P"</formula>
    </cfRule>
  </conditionalFormatting>
  <conditionalFormatting sqref="Q90:Q91">
    <cfRule type="cellIs" dxfId="6634" priority="485" operator="equal">
      <formula>"F"</formula>
    </cfRule>
  </conditionalFormatting>
  <conditionalFormatting sqref="Q90:Q91">
    <cfRule type="cellIs" dxfId="6633" priority="486" operator="equal">
      <formula>"PE"</formula>
    </cfRule>
  </conditionalFormatting>
  <conditionalFormatting sqref="Q90:Q91">
    <cfRule type="cellIs" dxfId="6632" priority="487" operator="equal">
      <formula>"Reopen"</formula>
    </cfRule>
  </conditionalFormatting>
  <conditionalFormatting sqref="N91:P91 R91:AA91">
    <cfRule type="cellIs" dxfId="6631" priority="480" operator="equal">
      <formula>"P"</formula>
    </cfRule>
  </conditionalFormatting>
  <conditionalFormatting sqref="N91:P91 R91:AA91">
    <cfRule type="cellIs" dxfId="6630" priority="481" operator="equal">
      <formula>"F"</formula>
    </cfRule>
  </conditionalFormatting>
  <conditionalFormatting sqref="N91:P91 R91:AA91">
    <cfRule type="cellIs" dxfId="6629" priority="482" operator="equal">
      <formula>"PE"</formula>
    </cfRule>
  </conditionalFormatting>
  <conditionalFormatting sqref="N91:P91 R91:AA91">
    <cfRule type="cellIs" dxfId="6628" priority="483" operator="equal">
      <formula>"Reopen"</formula>
    </cfRule>
  </conditionalFormatting>
  <conditionalFormatting sqref="N90">
    <cfRule type="cellIs" dxfId="6627" priority="476" operator="equal">
      <formula>"P"</formula>
    </cfRule>
  </conditionalFormatting>
  <conditionalFormatting sqref="N90">
    <cfRule type="cellIs" dxfId="6626" priority="477" operator="equal">
      <formula>"F"</formula>
    </cfRule>
  </conditionalFormatting>
  <conditionalFormatting sqref="N90">
    <cfRule type="cellIs" dxfId="6625" priority="478" operator="equal">
      <formula>"PE"</formula>
    </cfRule>
  </conditionalFormatting>
  <conditionalFormatting sqref="N90">
    <cfRule type="cellIs" dxfId="6624" priority="479" operator="equal">
      <formula>"Reopen"</formula>
    </cfRule>
  </conditionalFormatting>
  <conditionalFormatting sqref="S90:AA90 O90:P90">
    <cfRule type="cellIs" dxfId="6623" priority="472" operator="equal">
      <formula>"P"</formula>
    </cfRule>
  </conditionalFormatting>
  <conditionalFormatting sqref="S90:AA90 O90:P90">
    <cfRule type="cellIs" dxfId="6622" priority="473" operator="equal">
      <formula>"F"</formula>
    </cfRule>
  </conditionalFormatting>
  <conditionalFormatting sqref="S90:AA90 O90:P90">
    <cfRule type="cellIs" dxfId="6621" priority="474" operator="equal">
      <formula>"PE"</formula>
    </cfRule>
  </conditionalFormatting>
  <conditionalFormatting sqref="S90:AA90 O90:P90">
    <cfRule type="cellIs" dxfId="6620" priority="475" operator="equal">
      <formula>"Reopen"</formula>
    </cfRule>
  </conditionalFormatting>
  <conditionalFormatting sqref="R90">
    <cfRule type="cellIs" dxfId="6619" priority="468" operator="equal">
      <formula>"P"</formula>
    </cfRule>
  </conditionalFormatting>
  <conditionalFormatting sqref="R90">
    <cfRule type="cellIs" dxfId="6618" priority="469" operator="equal">
      <formula>"F"</formula>
    </cfRule>
  </conditionalFormatting>
  <conditionalFormatting sqref="R90">
    <cfRule type="cellIs" dxfId="6617" priority="470" operator="equal">
      <formula>"PE"</formula>
    </cfRule>
  </conditionalFormatting>
  <conditionalFormatting sqref="R90">
    <cfRule type="cellIs" dxfId="6616" priority="471" operator="equal">
      <formula>"Reopen"</formula>
    </cfRule>
  </conditionalFormatting>
  <conditionalFormatting sqref="Q92:Q93">
    <cfRule type="cellIs" dxfId="6615" priority="463" operator="equal">
      <formula>"P"</formula>
    </cfRule>
  </conditionalFormatting>
  <conditionalFormatting sqref="Q92:Q93">
    <cfRule type="cellIs" dxfId="6614" priority="464" operator="equal">
      <formula>"F"</formula>
    </cfRule>
  </conditionalFormatting>
  <conditionalFormatting sqref="Q92:Q93">
    <cfRule type="cellIs" dxfId="6613" priority="465" operator="equal">
      <formula>"PE"</formula>
    </cfRule>
  </conditionalFormatting>
  <conditionalFormatting sqref="Q92:Q93">
    <cfRule type="cellIs" dxfId="6612" priority="466" operator="equal">
      <formula>"Reopen"</formula>
    </cfRule>
  </conditionalFormatting>
  <conditionalFormatting sqref="N93:P93 R93:AA93">
    <cfRule type="cellIs" dxfId="6611" priority="459" operator="equal">
      <formula>"P"</formula>
    </cfRule>
  </conditionalFormatting>
  <conditionalFormatting sqref="N93:P93 R93:AA93">
    <cfRule type="cellIs" dxfId="6610" priority="460" operator="equal">
      <formula>"F"</formula>
    </cfRule>
  </conditionalFormatting>
  <conditionalFormatting sqref="N93:P93 R93:AA93">
    <cfRule type="cellIs" dxfId="6609" priority="461" operator="equal">
      <formula>"PE"</formula>
    </cfRule>
  </conditionalFormatting>
  <conditionalFormatting sqref="N93:P93 R93:AA93">
    <cfRule type="cellIs" dxfId="6608" priority="462" operator="equal">
      <formula>"Reopen"</formula>
    </cfRule>
  </conditionalFormatting>
  <conditionalFormatting sqref="N92">
    <cfRule type="cellIs" dxfId="6607" priority="455" operator="equal">
      <formula>"P"</formula>
    </cfRule>
  </conditionalFormatting>
  <conditionalFormatting sqref="N92">
    <cfRule type="cellIs" dxfId="6606" priority="456" operator="equal">
      <formula>"F"</formula>
    </cfRule>
  </conditionalFormatting>
  <conditionalFormatting sqref="N92">
    <cfRule type="cellIs" dxfId="6605" priority="457" operator="equal">
      <formula>"PE"</formula>
    </cfRule>
  </conditionalFormatting>
  <conditionalFormatting sqref="N92">
    <cfRule type="cellIs" dxfId="6604" priority="458" operator="equal">
      <formula>"Reopen"</formula>
    </cfRule>
  </conditionalFormatting>
  <conditionalFormatting sqref="S92:AA92 O92:P92">
    <cfRule type="cellIs" dxfId="6603" priority="451" operator="equal">
      <formula>"P"</formula>
    </cfRule>
  </conditionalFormatting>
  <conditionalFormatting sqref="S92:AA92 O92:P92">
    <cfRule type="cellIs" dxfId="6602" priority="452" operator="equal">
      <formula>"F"</formula>
    </cfRule>
  </conditionalFormatting>
  <conditionalFormatting sqref="S92:AA92 O92:P92">
    <cfRule type="cellIs" dxfId="6601" priority="453" operator="equal">
      <formula>"PE"</formula>
    </cfRule>
  </conditionalFormatting>
  <conditionalFormatting sqref="S92:AA92 O92:P92">
    <cfRule type="cellIs" dxfId="6600" priority="454" operator="equal">
      <formula>"Reopen"</formula>
    </cfRule>
  </conditionalFormatting>
  <conditionalFormatting sqref="Q95">
    <cfRule type="cellIs" dxfId="6599" priority="442" operator="equal">
      <formula>"P"</formula>
    </cfRule>
  </conditionalFormatting>
  <conditionalFormatting sqref="Q95">
    <cfRule type="cellIs" dxfId="6598" priority="443" operator="equal">
      <formula>"F"</formula>
    </cfRule>
  </conditionalFormatting>
  <conditionalFormatting sqref="Q95">
    <cfRule type="cellIs" dxfId="6597" priority="444" operator="equal">
      <formula>"PE"</formula>
    </cfRule>
  </conditionalFormatting>
  <conditionalFormatting sqref="Q95">
    <cfRule type="cellIs" dxfId="6596" priority="445" operator="equal">
      <formula>"Reopen"</formula>
    </cfRule>
  </conditionalFormatting>
  <conditionalFormatting sqref="N95:P95 R95:AA95">
    <cfRule type="cellIs" dxfId="6595" priority="438" operator="equal">
      <formula>"P"</formula>
    </cfRule>
  </conditionalFormatting>
  <conditionalFormatting sqref="N95:P95 R95:AA95">
    <cfRule type="cellIs" dxfId="6594" priority="439" operator="equal">
      <formula>"F"</formula>
    </cfRule>
  </conditionalFormatting>
  <conditionalFormatting sqref="N95:P95 R95:AA95">
    <cfRule type="cellIs" dxfId="6593" priority="440" operator="equal">
      <formula>"PE"</formula>
    </cfRule>
  </conditionalFormatting>
  <conditionalFormatting sqref="N95:P95 R95:AA95">
    <cfRule type="cellIs" dxfId="6592" priority="441" operator="equal">
      <formula>"Reopen"</formula>
    </cfRule>
  </conditionalFormatting>
  <conditionalFormatting sqref="B90:D92">
    <cfRule type="cellIs" dxfId="6591" priority="434" operator="equal">
      <formula>"P"</formula>
    </cfRule>
  </conditionalFormatting>
  <conditionalFormatting sqref="B90:D92">
    <cfRule type="cellIs" dxfId="6590" priority="435" operator="equal">
      <formula>"F"</formula>
    </cfRule>
  </conditionalFormatting>
  <conditionalFormatting sqref="B90:D92">
    <cfRule type="cellIs" dxfId="6589" priority="436" operator="equal">
      <formula>"PE"</formula>
    </cfRule>
  </conditionalFormatting>
  <conditionalFormatting sqref="B90:D92">
    <cfRule type="cellIs" dxfId="6588" priority="437" operator="equal">
      <formula>"Reopen"</formula>
    </cfRule>
  </conditionalFormatting>
  <conditionalFormatting sqref="B89:D92">
    <cfRule type="cellIs" dxfId="6587" priority="430" operator="equal">
      <formula>"P"</formula>
    </cfRule>
  </conditionalFormatting>
  <conditionalFormatting sqref="B89:D92">
    <cfRule type="cellIs" dxfId="6586" priority="431" operator="equal">
      <formula>"F"</formula>
    </cfRule>
  </conditionalFormatting>
  <conditionalFormatting sqref="B89:D92">
    <cfRule type="cellIs" dxfId="6585" priority="432" operator="equal">
      <formula>"PE"</formula>
    </cfRule>
  </conditionalFormatting>
  <conditionalFormatting sqref="B89:D92">
    <cfRule type="cellIs" dxfId="6584" priority="433" operator="equal">
      <formula>"Reopen"</formula>
    </cfRule>
  </conditionalFormatting>
  <conditionalFormatting sqref="B93:D94">
    <cfRule type="cellIs" dxfId="6583" priority="422" operator="equal">
      <formula>"P"</formula>
    </cfRule>
  </conditionalFormatting>
  <conditionalFormatting sqref="B93:D94">
    <cfRule type="cellIs" dxfId="6582" priority="423" operator="equal">
      <formula>"F"</formula>
    </cfRule>
  </conditionalFormatting>
  <conditionalFormatting sqref="B93:D94">
    <cfRule type="cellIs" dxfId="6581" priority="424" operator="equal">
      <formula>"PE"</formula>
    </cfRule>
  </conditionalFormatting>
  <conditionalFormatting sqref="B93:D94">
    <cfRule type="cellIs" dxfId="6580" priority="425" operator="equal">
      <formula>"Reopen"</formula>
    </cfRule>
  </conditionalFormatting>
  <conditionalFormatting sqref="B94:D94">
    <cfRule type="cellIs" dxfId="6579" priority="426" operator="equal">
      <formula>"P"</formula>
    </cfRule>
  </conditionalFormatting>
  <conditionalFormatting sqref="B94:D94">
    <cfRule type="cellIs" dxfId="6578" priority="427" operator="equal">
      <formula>"F"</formula>
    </cfRule>
  </conditionalFormatting>
  <conditionalFormatting sqref="B94:D94">
    <cfRule type="cellIs" dxfId="6577" priority="428" operator="equal">
      <formula>"PE"</formula>
    </cfRule>
  </conditionalFormatting>
  <conditionalFormatting sqref="B94:D94">
    <cfRule type="cellIs" dxfId="6576" priority="429" operator="equal">
      <formula>"Reopen"</formula>
    </cfRule>
  </conditionalFormatting>
  <conditionalFormatting sqref="B95:D95">
    <cfRule type="cellIs" dxfId="6575" priority="418" operator="equal">
      <formula>"P"</formula>
    </cfRule>
  </conditionalFormatting>
  <conditionalFormatting sqref="B95:D95">
    <cfRule type="cellIs" dxfId="6574" priority="419" operator="equal">
      <formula>"F"</formula>
    </cfRule>
  </conditionalFormatting>
  <conditionalFormatting sqref="B95:D95">
    <cfRule type="cellIs" dxfId="6573" priority="420" operator="equal">
      <formula>"PE"</formula>
    </cfRule>
  </conditionalFormatting>
  <conditionalFormatting sqref="B95:D95">
    <cfRule type="cellIs" dxfId="6572" priority="421" operator="equal">
      <formula>"Reopen"</formula>
    </cfRule>
  </conditionalFormatting>
  <conditionalFormatting sqref="E93:G94">
    <cfRule type="cellIs" dxfId="6571" priority="402" operator="equal">
      <formula>"P"</formula>
    </cfRule>
  </conditionalFormatting>
  <conditionalFormatting sqref="E93:G94">
    <cfRule type="cellIs" dxfId="6570" priority="403" operator="equal">
      <formula>"F"</formula>
    </cfRule>
  </conditionalFormatting>
  <conditionalFormatting sqref="E93:G94">
    <cfRule type="cellIs" dxfId="6569" priority="404" operator="equal">
      <formula>"PE"</formula>
    </cfRule>
  </conditionalFormatting>
  <conditionalFormatting sqref="E93:G94">
    <cfRule type="cellIs" dxfId="6568" priority="405" operator="equal">
      <formula>"Reopen"</formula>
    </cfRule>
  </conditionalFormatting>
  <conditionalFormatting sqref="E95:G95">
    <cfRule type="cellIs" dxfId="6567" priority="398" operator="equal">
      <formula>"P"</formula>
    </cfRule>
  </conditionalFormatting>
  <conditionalFormatting sqref="E95:G95">
    <cfRule type="cellIs" dxfId="6566" priority="399" operator="equal">
      <formula>"F"</formula>
    </cfRule>
  </conditionalFormatting>
  <conditionalFormatting sqref="E95:G95">
    <cfRule type="cellIs" dxfId="6565" priority="400" operator="equal">
      <formula>"PE"</formula>
    </cfRule>
  </conditionalFormatting>
  <conditionalFormatting sqref="E95:G95">
    <cfRule type="cellIs" dxfId="6564" priority="401" operator="equal">
      <formula>"Reopen"</formula>
    </cfRule>
  </conditionalFormatting>
  <conditionalFormatting sqref="K90:M91">
    <cfRule type="cellIs" dxfId="6563" priority="390" operator="equal">
      <formula>"P"</formula>
    </cfRule>
  </conditionalFormatting>
  <conditionalFormatting sqref="K90:M91">
    <cfRule type="cellIs" dxfId="6562" priority="391" operator="equal">
      <formula>"F"</formula>
    </cfRule>
  </conditionalFormatting>
  <conditionalFormatting sqref="K90:M91">
    <cfRule type="cellIs" dxfId="6561" priority="392" operator="equal">
      <formula>"PE"</formula>
    </cfRule>
  </conditionalFormatting>
  <conditionalFormatting sqref="K90:M91">
    <cfRule type="cellIs" dxfId="6560" priority="393" operator="equal">
      <formula>"Reopen"</formula>
    </cfRule>
  </conditionalFormatting>
  <conditionalFormatting sqref="K90:M91">
    <cfRule type="cellIs" dxfId="6559" priority="394" operator="equal">
      <formula>"P"</formula>
    </cfRule>
  </conditionalFormatting>
  <conditionalFormatting sqref="K90:M91">
    <cfRule type="cellIs" dxfId="6558" priority="395" operator="equal">
      <formula>"F"</formula>
    </cfRule>
  </conditionalFormatting>
  <conditionalFormatting sqref="K90:M91">
    <cfRule type="cellIs" dxfId="6557" priority="396" operator="equal">
      <formula>"PE"</formula>
    </cfRule>
  </conditionalFormatting>
  <conditionalFormatting sqref="K90:M91">
    <cfRule type="cellIs" dxfId="6556" priority="397" operator="equal">
      <formula>"Reopen"</formula>
    </cfRule>
  </conditionalFormatting>
  <conditionalFormatting sqref="K92:M92">
    <cfRule type="cellIs" dxfId="6555" priority="386" operator="equal">
      <formula>"P"</formula>
    </cfRule>
  </conditionalFormatting>
  <conditionalFormatting sqref="K92:M92">
    <cfRule type="cellIs" dxfId="6554" priority="387" operator="equal">
      <formula>"F"</formula>
    </cfRule>
  </conditionalFormatting>
  <conditionalFormatting sqref="K92:M92">
    <cfRule type="cellIs" dxfId="6553" priority="388" operator="equal">
      <formula>"PE"</formula>
    </cfRule>
  </conditionalFormatting>
  <conditionalFormatting sqref="K92:M92">
    <cfRule type="cellIs" dxfId="6552" priority="389" operator="equal">
      <formula>"Reopen"</formula>
    </cfRule>
  </conditionalFormatting>
  <conditionalFormatting sqref="K93:M94">
    <cfRule type="cellIs" dxfId="6551" priority="378" operator="equal">
      <formula>"P"</formula>
    </cfRule>
  </conditionalFormatting>
  <conditionalFormatting sqref="K93:M94">
    <cfRule type="cellIs" dxfId="6550" priority="379" operator="equal">
      <formula>"F"</formula>
    </cfRule>
  </conditionalFormatting>
  <conditionalFormatting sqref="K93:M94">
    <cfRule type="cellIs" dxfId="6549" priority="380" operator="equal">
      <formula>"PE"</formula>
    </cfRule>
  </conditionalFormatting>
  <conditionalFormatting sqref="K93:M94">
    <cfRule type="cellIs" dxfId="6548" priority="381" operator="equal">
      <formula>"Reopen"</formula>
    </cfRule>
  </conditionalFormatting>
  <conditionalFormatting sqref="K93:M94">
    <cfRule type="cellIs" dxfId="6547" priority="382" operator="equal">
      <formula>"P"</formula>
    </cfRule>
  </conditionalFormatting>
  <conditionalFormatting sqref="K93:M94">
    <cfRule type="cellIs" dxfId="6546" priority="383" operator="equal">
      <formula>"F"</formula>
    </cfRule>
  </conditionalFormatting>
  <conditionalFormatting sqref="K93:M94">
    <cfRule type="cellIs" dxfId="6545" priority="384" operator="equal">
      <formula>"PE"</formula>
    </cfRule>
  </conditionalFormatting>
  <conditionalFormatting sqref="K93:M94">
    <cfRule type="cellIs" dxfId="6544" priority="385" operator="equal">
      <formula>"Reopen"</formula>
    </cfRule>
  </conditionalFormatting>
  <conditionalFormatting sqref="K95:M95">
    <cfRule type="cellIs" dxfId="6543" priority="370" operator="equal">
      <formula>"P"</formula>
    </cfRule>
  </conditionalFormatting>
  <conditionalFormatting sqref="K95:M95">
    <cfRule type="cellIs" dxfId="6542" priority="371" operator="equal">
      <formula>"F"</formula>
    </cfRule>
  </conditionalFormatting>
  <conditionalFormatting sqref="K95:M95">
    <cfRule type="cellIs" dxfId="6541" priority="372" operator="equal">
      <formula>"PE"</formula>
    </cfRule>
  </conditionalFormatting>
  <conditionalFormatting sqref="K95:M95">
    <cfRule type="cellIs" dxfId="6540" priority="373" operator="equal">
      <formula>"Reopen"</formula>
    </cfRule>
  </conditionalFormatting>
  <conditionalFormatting sqref="K95:M95">
    <cfRule type="cellIs" dxfId="6539" priority="374" operator="equal">
      <formula>"P"</formula>
    </cfRule>
  </conditionalFormatting>
  <conditionalFormatting sqref="K95:M95">
    <cfRule type="cellIs" dxfId="6538" priority="375" operator="equal">
      <formula>"F"</formula>
    </cfRule>
  </conditionalFormatting>
  <conditionalFormatting sqref="K95:M95">
    <cfRule type="cellIs" dxfId="6537" priority="376" operator="equal">
      <formula>"PE"</formula>
    </cfRule>
  </conditionalFormatting>
  <conditionalFormatting sqref="K95:M95">
    <cfRule type="cellIs" dxfId="6536" priority="377" operator="equal">
      <formula>"Reopen"</formula>
    </cfRule>
  </conditionalFormatting>
  <conditionalFormatting sqref="N111 Q112:Q113 B111:J111 E109:G110 B112:D112">
    <cfRule type="cellIs" dxfId="6535" priority="366" operator="equal">
      <formula>"P"</formula>
    </cfRule>
  </conditionalFormatting>
  <conditionalFormatting sqref="N111 Q112:Q113 B111:J111 E109:G110 B112:D112">
    <cfRule type="cellIs" dxfId="6534" priority="367" operator="equal">
      <formula>"F"</formula>
    </cfRule>
  </conditionalFormatting>
  <conditionalFormatting sqref="N111 Q112:Q113 B111:J111 E109:G110 B112:D112">
    <cfRule type="cellIs" dxfId="6533" priority="368" operator="equal">
      <formula>"PE"</formula>
    </cfRule>
  </conditionalFormatting>
  <conditionalFormatting sqref="N111 Q112:Q113 B111:J111 E109:G110 B112:D112">
    <cfRule type="cellIs" dxfId="6532" priority="369" operator="equal">
      <formula>"Reopen"</formula>
    </cfRule>
  </conditionalFormatting>
  <conditionalFormatting sqref="O111:P111">
    <cfRule type="cellIs" dxfId="6531" priority="354" operator="equal">
      <formula>"P"</formula>
    </cfRule>
  </conditionalFormatting>
  <conditionalFormatting sqref="O111:P111">
    <cfRule type="cellIs" dxfId="6530" priority="355" operator="equal">
      <formula>"F"</formula>
    </cfRule>
  </conditionalFormatting>
  <conditionalFormatting sqref="O111:P111">
    <cfRule type="cellIs" dxfId="6529" priority="356" operator="equal">
      <formula>"PE"</formula>
    </cfRule>
  </conditionalFormatting>
  <conditionalFormatting sqref="O111:P111">
    <cfRule type="cellIs" dxfId="6528" priority="357" operator="equal">
      <formula>"Reopen"</formula>
    </cfRule>
  </conditionalFormatting>
  <conditionalFormatting sqref="K111:M111">
    <cfRule type="cellIs" dxfId="6527" priority="342" operator="equal">
      <formula>"P"</formula>
    </cfRule>
  </conditionalFormatting>
  <conditionalFormatting sqref="K111:M111">
    <cfRule type="cellIs" dxfId="6526" priority="343" operator="equal">
      <formula>"F"</formula>
    </cfRule>
  </conditionalFormatting>
  <conditionalFormatting sqref="K111:M111">
    <cfRule type="cellIs" dxfId="6525" priority="344" operator="equal">
      <formula>"PE"</formula>
    </cfRule>
  </conditionalFormatting>
  <conditionalFormatting sqref="K111:M111">
    <cfRule type="cellIs" dxfId="6524" priority="345" operator="equal">
      <formula>"Reopen"</formula>
    </cfRule>
  </conditionalFormatting>
  <conditionalFormatting sqref="N109:AA109 N111:AA111">
    <cfRule type="cellIs" dxfId="6523" priority="358" operator="equal">
      <formula>"P"</formula>
    </cfRule>
  </conditionalFormatting>
  <conditionalFormatting sqref="N109:AA109 N111:AA111">
    <cfRule type="cellIs" dxfId="6522" priority="359" operator="equal">
      <formula>"F"</formula>
    </cfRule>
  </conditionalFormatting>
  <conditionalFormatting sqref="N109:AA109 N111:AA111">
    <cfRule type="cellIs" dxfId="6521" priority="360" operator="equal">
      <formula>"PE"</formula>
    </cfRule>
  </conditionalFormatting>
  <conditionalFormatting sqref="N109:AA109 N111:AA111">
    <cfRule type="cellIs" dxfId="6520" priority="361" operator="equal">
      <formula>"Reopen"</formula>
    </cfRule>
  </conditionalFormatting>
  <conditionalFormatting sqref="K109:M109 K111:M111">
    <cfRule type="cellIs" dxfId="6519" priority="346" operator="equal">
      <formula>"P"</formula>
    </cfRule>
  </conditionalFormatting>
  <conditionalFormatting sqref="K109:M109 K111:M111">
    <cfRule type="cellIs" dxfId="6518" priority="347" operator="equal">
      <formula>"F"</formula>
    </cfRule>
  </conditionalFormatting>
  <conditionalFormatting sqref="K109:M109 K111:M111">
    <cfRule type="cellIs" dxfId="6517" priority="348" operator="equal">
      <formula>"PE"</formula>
    </cfRule>
  </conditionalFormatting>
  <conditionalFormatting sqref="K109:M109 K111:M111">
    <cfRule type="cellIs" dxfId="6516" priority="349" operator="equal">
      <formula>"Reopen"</formula>
    </cfRule>
  </conditionalFormatting>
  <conditionalFormatting sqref="H109:J109 B109:D109 B111:D111 H111:J111">
    <cfRule type="cellIs" dxfId="6515" priority="350" operator="equal">
      <formula>"P"</formula>
    </cfRule>
  </conditionalFormatting>
  <conditionalFormatting sqref="H109:J109 B109:D109 B111:D111 H111:J111">
    <cfRule type="cellIs" dxfId="6514" priority="351" operator="equal">
      <formula>"F"</formula>
    </cfRule>
  </conditionalFormatting>
  <conditionalFormatting sqref="H109:J109 B109:D109 B111:D111 H111:J111">
    <cfRule type="cellIs" dxfId="6513" priority="352" operator="equal">
      <formula>"PE"</formula>
    </cfRule>
  </conditionalFormatting>
  <conditionalFormatting sqref="H109:J109 B109:D109 B111:D111 H111:J111">
    <cfRule type="cellIs" dxfId="6512" priority="353" operator="equal">
      <formula>"Reopen"</formula>
    </cfRule>
  </conditionalFormatting>
  <conditionalFormatting sqref="B108:AA108">
    <cfRule type="cellIs" dxfId="6511" priority="362" operator="equal">
      <formula>"P"</formula>
    </cfRule>
  </conditionalFormatting>
  <conditionalFormatting sqref="B108:AA108">
    <cfRule type="cellIs" dxfId="6510" priority="363" operator="equal">
      <formula>"F"</formula>
    </cfRule>
  </conditionalFormatting>
  <conditionalFormatting sqref="B108:AA108">
    <cfRule type="cellIs" dxfId="6509" priority="364" operator="equal">
      <formula>"PE"</formula>
    </cfRule>
  </conditionalFormatting>
  <conditionalFormatting sqref="B108:AA108">
    <cfRule type="cellIs" dxfId="6508" priority="365" operator="equal">
      <formula>"Reopen"</formula>
    </cfRule>
  </conditionalFormatting>
  <conditionalFormatting sqref="N112:P112 R112:AA112">
    <cfRule type="cellIs" dxfId="6507" priority="334" operator="equal">
      <formula>"P"</formula>
    </cfRule>
  </conditionalFormatting>
  <conditionalFormatting sqref="N112:P112 R112:AA112">
    <cfRule type="cellIs" dxfId="6506" priority="335" operator="equal">
      <formula>"F"</formula>
    </cfRule>
  </conditionalFormatting>
  <conditionalFormatting sqref="N112:P112 R112:AA112">
    <cfRule type="cellIs" dxfId="6505" priority="336" operator="equal">
      <formula>"PE"</formula>
    </cfRule>
  </conditionalFormatting>
  <conditionalFormatting sqref="N112:P112 R112:AA112">
    <cfRule type="cellIs" dxfId="6504" priority="337" operator="equal">
      <formula>"Reopen"</formula>
    </cfRule>
  </conditionalFormatting>
  <conditionalFormatting sqref="H112:J112">
    <cfRule type="cellIs" dxfId="6503" priority="326" operator="equal">
      <formula>"P"</formula>
    </cfRule>
  </conditionalFormatting>
  <conditionalFormatting sqref="H112:J112">
    <cfRule type="cellIs" dxfId="6502" priority="327" operator="equal">
      <formula>"F"</formula>
    </cfRule>
  </conditionalFormatting>
  <conditionalFormatting sqref="H112:J112">
    <cfRule type="cellIs" dxfId="6501" priority="328" operator="equal">
      <formula>"PE"</formula>
    </cfRule>
  </conditionalFormatting>
  <conditionalFormatting sqref="H112:J112">
    <cfRule type="cellIs" dxfId="6500" priority="329" operator="equal">
      <formula>"Reopen"</formula>
    </cfRule>
  </conditionalFormatting>
  <conditionalFormatting sqref="N112:N113 B112:D113 H112:J113">
    <cfRule type="cellIs" dxfId="6499" priority="338" operator="equal">
      <formula>"P"</formula>
    </cfRule>
  </conditionalFormatting>
  <conditionalFormatting sqref="N112:N113 B112:D113 H112:J113">
    <cfRule type="cellIs" dxfId="6498" priority="339" operator="equal">
      <formula>"F"</formula>
    </cfRule>
  </conditionalFormatting>
  <conditionalFormatting sqref="N112:N113 B112:D113 H112:J113">
    <cfRule type="cellIs" dxfId="6497" priority="340" operator="equal">
      <formula>"PE"</formula>
    </cfRule>
  </conditionalFormatting>
  <conditionalFormatting sqref="N112:N113 B112:D113 H112:J113">
    <cfRule type="cellIs" dxfId="6496" priority="341" operator="equal">
      <formula>"Reopen"</formula>
    </cfRule>
  </conditionalFormatting>
  <conditionalFormatting sqref="O112:P113 R113:AA113">
    <cfRule type="cellIs" dxfId="6495" priority="330" operator="equal">
      <formula>"P"</formula>
    </cfRule>
  </conditionalFormatting>
  <conditionalFormatting sqref="O112:P113 R113:AA113">
    <cfRule type="cellIs" dxfId="6494" priority="331" operator="equal">
      <formula>"F"</formula>
    </cfRule>
  </conditionalFormatting>
  <conditionalFormatting sqref="O112:P113 R113:AA113">
    <cfRule type="cellIs" dxfId="6493" priority="332" operator="equal">
      <formula>"PE"</formula>
    </cfRule>
  </conditionalFormatting>
  <conditionalFormatting sqref="O112:P113 R113:AA113">
    <cfRule type="cellIs" dxfId="6492" priority="333" operator="equal">
      <formula>"Reopen"</formula>
    </cfRule>
  </conditionalFormatting>
  <conditionalFormatting sqref="E112:G112">
    <cfRule type="cellIs" dxfId="6491" priority="322" operator="equal">
      <formula>"P"</formula>
    </cfRule>
  </conditionalFormatting>
  <conditionalFormatting sqref="E112:G112">
    <cfRule type="cellIs" dxfId="6490" priority="323" operator="equal">
      <formula>"F"</formula>
    </cfRule>
  </conditionalFormatting>
  <conditionalFormatting sqref="E112:G112">
    <cfRule type="cellIs" dxfId="6489" priority="324" operator="equal">
      <formula>"PE"</formula>
    </cfRule>
  </conditionalFormatting>
  <conditionalFormatting sqref="E112:G112">
    <cfRule type="cellIs" dxfId="6488" priority="325" operator="equal">
      <formula>"Reopen"</formula>
    </cfRule>
  </conditionalFormatting>
  <conditionalFormatting sqref="E113:G113">
    <cfRule type="cellIs" dxfId="6487" priority="318" operator="equal">
      <formula>"P"</formula>
    </cfRule>
  </conditionalFormatting>
  <conditionalFormatting sqref="E113:G113">
    <cfRule type="cellIs" dxfId="6486" priority="319" operator="equal">
      <formula>"F"</formula>
    </cfRule>
  </conditionalFormatting>
  <conditionalFormatting sqref="E113:G113">
    <cfRule type="cellIs" dxfId="6485" priority="320" operator="equal">
      <formula>"PE"</formula>
    </cfRule>
  </conditionalFormatting>
  <conditionalFormatting sqref="E113:G113">
    <cfRule type="cellIs" dxfId="6484" priority="321" operator="equal">
      <formula>"Reopen"</formula>
    </cfRule>
  </conditionalFormatting>
  <conditionalFormatting sqref="N110 B110:D110 H110:J110">
    <cfRule type="cellIs" dxfId="6483" priority="314" operator="equal">
      <formula>"P"</formula>
    </cfRule>
  </conditionalFormatting>
  <conditionalFormatting sqref="N110 B110:D110 H110:J110">
    <cfRule type="cellIs" dxfId="6482" priority="315" operator="equal">
      <formula>"F"</formula>
    </cfRule>
  </conditionalFormatting>
  <conditionalFormatting sqref="N110 B110:D110 H110:J110">
    <cfRule type="cellIs" dxfId="6481" priority="316" operator="equal">
      <formula>"PE"</formula>
    </cfRule>
  </conditionalFormatting>
  <conditionalFormatting sqref="N110 B110:D110 H110:J110">
    <cfRule type="cellIs" dxfId="6480" priority="317" operator="equal">
      <formula>"Reopen"</formula>
    </cfRule>
  </conditionalFormatting>
  <conditionalFormatting sqref="K110:M110">
    <cfRule type="cellIs" dxfId="6479" priority="298" operator="equal">
      <formula>"P"</formula>
    </cfRule>
  </conditionalFormatting>
  <conditionalFormatting sqref="K110:M110">
    <cfRule type="cellIs" dxfId="6478" priority="299" operator="equal">
      <formula>"F"</formula>
    </cfRule>
  </conditionalFormatting>
  <conditionalFormatting sqref="K110:M110">
    <cfRule type="cellIs" dxfId="6477" priority="300" operator="equal">
      <formula>"PE"</formula>
    </cfRule>
  </conditionalFormatting>
  <conditionalFormatting sqref="K110:M110">
    <cfRule type="cellIs" dxfId="6476" priority="301" operator="equal">
      <formula>"Reopen"</formula>
    </cfRule>
  </conditionalFormatting>
  <conditionalFormatting sqref="O110:P110">
    <cfRule type="cellIs" dxfId="6475" priority="306" operator="equal">
      <formula>"P"</formula>
    </cfRule>
  </conditionalFormatting>
  <conditionalFormatting sqref="O110:P110">
    <cfRule type="cellIs" dxfId="6474" priority="307" operator="equal">
      <formula>"F"</formula>
    </cfRule>
  </conditionalFormatting>
  <conditionalFormatting sqref="O110:P110">
    <cfRule type="cellIs" dxfId="6473" priority="308" operator="equal">
      <formula>"PE"</formula>
    </cfRule>
  </conditionalFormatting>
  <conditionalFormatting sqref="O110:P110">
    <cfRule type="cellIs" dxfId="6472" priority="309" operator="equal">
      <formula>"Reopen"</formula>
    </cfRule>
  </conditionalFormatting>
  <conditionalFormatting sqref="N110:AA110">
    <cfRule type="cellIs" dxfId="6471" priority="310" operator="equal">
      <formula>"P"</formula>
    </cfRule>
  </conditionalFormatting>
  <conditionalFormatting sqref="N110:AA110">
    <cfRule type="cellIs" dxfId="6470" priority="311" operator="equal">
      <formula>"F"</formula>
    </cfRule>
  </conditionalFormatting>
  <conditionalFormatting sqref="N110:AA110">
    <cfRule type="cellIs" dxfId="6469" priority="312" operator="equal">
      <formula>"PE"</formula>
    </cfRule>
  </conditionalFormatting>
  <conditionalFormatting sqref="N110:AA110">
    <cfRule type="cellIs" dxfId="6468" priority="313" operator="equal">
      <formula>"Reopen"</formula>
    </cfRule>
  </conditionalFormatting>
  <conditionalFormatting sqref="B110:D110 H110:J110">
    <cfRule type="cellIs" dxfId="6467" priority="302" operator="equal">
      <formula>"P"</formula>
    </cfRule>
  </conditionalFormatting>
  <conditionalFormatting sqref="B110:D110 H110:J110">
    <cfRule type="cellIs" dxfId="6466" priority="303" operator="equal">
      <formula>"F"</formula>
    </cfRule>
  </conditionalFormatting>
  <conditionalFormatting sqref="B110:D110 H110:J110">
    <cfRule type="cellIs" dxfId="6465" priority="304" operator="equal">
      <formula>"PE"</formula>
    </cfRule>
  </conditionalFormatting>
  <conditionalFormatting sqref="B110:D110 H110:J110">
    <cfRule type="cellIs" dxfId="6464" priority="305" operator="equal">
      <formula>"Reopen"</formula>
    </cfRule>
  </conditionalFormatting>
  <conditionalFormatting sqref="K113:M113">
    <cfRule type="cellIs" dxfId="6463" priority="290" operator="equal">
      <formula>"P"</formula>
    </cfRule>
  </conditionalFormatting>
  <conditionalFormatting sqref="K113:M113">
    <cfRule type="cellIs" dxfId="6462" priority="291" operator="equal">
      <formula>"F"</formula>
    </cfRule>
  </conditionalFormatting>
  <conditionalFormatting sqref="K113:M113">
    <cfRule type="cellIs" dxfId="6461" priority="292" operator="equal">
      <formula>"PE"</formula>
    </cfRule>
  </conditionalFormatting>
  <conditionalFormatting sqref="K113:M113">
    <cfRule type="cellIs" dxfId="6460" priority="293" operator="equal">
      <formula>"Reopen"</formula>
    </cfRule>
  </conditionalFormatting>
  <conditionalFormatting sqref="K113:M113">
    <cfRule type="cellIs" dxfId="6459" priority="294" operator="equal">
      <formula>"P"</formula>
    </cfRule>
  </conditionalFormatting>
  <conditionalFormatting sqref="K113:M113">
    <cfRule type="cellIs" dxfId="6458" priority="295" operator="equal">
      <formula>"F"</formula>
    </cfRule>
  </conditionalFormatting>
  <conditionalFormatting sqref="K113:M113">
    <cfRule type="cellIs" dxfId="6457" priority="296" operator="equal">
      <formula>"PE"</formula>
    </cfRule>
  </conditionalFormatting>
  <conditionalFormatting sqref="K113:M113">
    <cfRule type="cellIs" dxfId="6456" priority="297" operator="equal">
      <formula>"Reopen"</formula>
    </cfRule>
  </conditionalFormatting>
  <conditionalFormatting sqref="N85 Q86:Q87 B85:J85 E83:G84 B86:D86">
    <cfRule type="cellIs" dxfId="6455" priority="286" operator="equal">
      <formula>"P"</formula>
    </cfRule>
  </conditionalFormatting>
  <conditionalFormatting sqref="N85 Q86:Q87 B85:J85 E83:G84 B86:D86">
    <cfRule type="cellIs" dxfId="6454" priority="287" operator="equal">
      <formula>"F"</formula>
    </cfRule>
  </conditionalFormatting>
  <conditionalFormatting sqref="N85 Q86:Q87 B85:J85 E83:G84 B86:D86">
    <cfRule type="cellIs" dxfId="6453" priority="288" operator="equal">
      <formula>"PE"</formula>
    </cfRule>
  </conditionalFormatting>
  <conditionalFormatting sqref="N85 Q86:Q87 B85:J85 E83:G84 B86:D86">
    <cfRule type="cellIs" dxfId="6452" priority="289" operator="equal">
      <formula>"Reopen"</formula>
    </cfRule>
  </conditionalFormatting>
  <conditionalFormatting sqref="O85:P85">
    <cfRule type="cellIs" dxfId="6451" priority="274" operator="equal">
      <formula>"P"</formula>
    </cfRule>
  </conditionalFormatting>
  <conditionalFormatting sqref="O85:P85">
    <cfRule type="cellIs" dxfId="6450" priority="275" operator="equal">
      <formula>"F"</formula>
    </cfRule>
  </conditionalFormatting>
  <conditionalFormatting sqref="O85:P85">
    <cfRule type="cellIs" dxfId="6449" priority="276" operator="equal">
      <formula>"PE"</formula>
    </cfRule>
  </conditionalFormatting>
  <conditionalFormatting sqref="O85:P85">
    <cfRule type="cellIs" dxfId="6448" priority="277" operator="equal">
      <formula>"Reopen"</formula>
    </cfRule>
  </conditionalFormatting>
  <conditionalFormatting sqref="K85:M85">
    <cfRule type="cellIs" dxfId="6447" priority="262" operator="equal">
      <formula>"P"</formula>
    </cfRule>
  </conditionalFormatting>
  <conditionalFormatting sqref="K85:M85">
    <cfRule type="cellIs" dxfId="6446" priority="263" operator="equal">
      <formula>"F"</formula>
    </cfRule>
  </conditionalFormatting>
  <conditionalFormatting sqref="K85:M85">
    <cfRule type="cellIs" dxfId="6445" priority="264" operator="equal">
      <formula>"PE"</formula>
    </cfRule>
  </conditionalFormatting>
  <conditionalFormatting sqref="K85:M85">
    <cfRule type="cellIs" dxfId="6444" priority="265" operator="equal">
      <formula>"Reopen"</formula>
    </cfRule>
  </conditionalFormatting>
  <conditionalFormatting sqref="N83:AA83 N85:AA85">
    <cfRule type="cellIs" dxfId="6443" priority="278" operator="equal">
      <formula>"P"</formula>
    </cfRule>
  </conditionalFormatting>
  <conditionalFormatting sqref="N83:AA83 N85:AA85">
    <cfRule type="cellIs" dxfId="6442" priority="279" operator="equal">
      <formula>"F"</formula>
    </cfRule>
  </conditionalFormatting>
  <conditionalFormatting sqref="N83:AA83 N85:AA85">
    <cfRule type="cellIs" dxfId="6441" priority="280" operator="equal">
      <formula>"PE"</formula>
    </cfRule>
  </conditionalFormatting>
  <conditionalFormatting sqref="N83:AA83 N85:AA85">
    <cfRule type="cellIs" dxfId="6440" priority="281" operator="equal">
      <formula>"Reopen"</formula>
    </cfRule>
  </conditionalFormatting>
  <conditionalFormatting sqref="K83:M83 K85:M85">
    <cfRule type="cellIs" dxfId="6439" priority="266" operator="equal">
      <formula>"P"</formula>
    </cfRule>
  </conditionalFormatting>
  <conditionalFormatting sqref="K83:M83 K85:M85">
    <cfRule type="cellIs" dxfId="6438" priority="267" operator="equal">
      <formula>"F"</formula>
    </cfRule>
  </conditionalFormatting>
  <conditionalFormatting sqref="K83:M83 K85:M85">
    <cfRule type="cellIs" dxfId="6437" priority="268" operator="equal">
      <formula>"PE"</formula>
    </cfRule>
  </conditionalFormatting>
  <conditionalFormatting sqref="K83:M83 K85:M85">
    <cfRule type="cellIs" dxfId="6436" priority="269" operator="equal">
      <formula>"Reopen"</formula>
    </cfRule>
  </conditionalFormatting>
  <conditionalFormatting sqref="H83:J83 B83:D83 B85:D85 H85:J85">
    <cfRule type="cellIs" dxfId="6435" priority="270" operator="equal">
      <formula>"P"</formula>
    </cfRule>
  </conditionalFormatting>
  <conditionalFormatting sqref="H83:J83 B83:D83 B85:D85 H85:J85">
    <cfRule type="cellIs" dxfId="6434" priority="271" operator="equal">
      <formula>"F"</formula>
    </cfRule>
  </conditionalFormatting>
  <conditionalFormatting sqref="H83:J83 B83:D83 B85:D85 H85:J85">
    <cfRule type="cellIs" dxfId="6433" priority="272" operator="equal">
      <formula>"PE"</formula>
    </cfRule>
  </conditionalFormatting>
  <conditionalFormatting sqref="H83:J83 B83:D83 B85:D85 H85:J85">
    <cfRule type="cellIs" dxfId="6432" priority="273" operator="equal">
      <formula>"Reopen"</formula>
    </cfRule>
  </conditionalFormatting>
  <conditionalFormatting sqref="B82:AA82">
    <cfRule type="cellIs" dxfId="6431" priority="282" operator="equal">
      <formula>"P"</formula>
    </cfRule>
  </conditionalFormatting>
  <conditionalFormatting sqref="B82:AA82">
    <cfRule type="cellIs" dxfId="6430" priority="283" operator="equal">
      <formula>"F"</formula>
    </cfRule>
  </conditionalFormatting>
  <conditionalFormatting sqref="B82:AA82">
    <cfRule type="cellIs" dxfId="6429" priority="284" operator="equal">
      <formula>"PE"</formula>
    </cfRule>
  </conditionalFormatting>
  <conditionalFormatting sqref="B82:AA82">
    <cfRule type="cellIs" dxfId="6428" priority="285" operator="equal">
      <formula>"Reopen"</formula>
    </cfRule>
  </conditionalFormatting>
  <conditionalFormatting sqref="N86:P86 R86:AA86">
    <cfRule type="cellIs" dxfId="6427" priority="254" operator="equal">
      <formula>"P"</formula>
    </cfRule>
  </conditionalFormatting>
  <conditionalFormatting sqref="N86:P86 R86:AA86">
    <cfRule type="cellIs" dxfId="6426" priority="255" operator="equal">
      <formula>"F"</formula>
    </cfRule>
  </conditionalFormatting>
  <conditionalFormatting sqref="N86:P86 R86:AA86">
    <cfRule type="cellIs" dxfId="6425" priority="256" operator="equal">
      <formula>"PE"</formula>
    </cfRule>
  </conditionalFormatting>
  <conditionalFormatting sqref="N86:P86 R86:AA86">
    <cfRule type="cellIs" dxfId="6424" priority="257" operator="equal">
      <formula>"Reopen"</formula>
    </cfRule>
  </conditionalFormatting>
  <conditionalFormatting sqref="H86:J86">
    <cfRule type="cellIs" dxfId="6423" priority="246" operator="equal">
      <formula>"P"</formula>
    </cfRule>
  </conditionalFormatting>
  <conditionalFormatting sqref="H86:J86">
    <cfRule type="cellIs" dxfId="6422" priority="247" operator="equal">
      <formula>"F"</formula>
    </cfRule>
  </conditionalFormatting>
  <conditionalFormatting sqref="H86:J86">
    <cfRule type="cellIs" dxfId="6421" priority="248" operator="equal">
      <formula>"PE"</formula>
    </cfRule>
  </conditionalFormatting>
  <conditionalFormatting sqref="H86:J86">
    <cfRule type="cellIs" dxfId="6420" priority="249" operator="equal">
      <formula>"Reopen"</formula>
    </cfRule>
  </conditionalFormatting>
  <conditionalFormatting sqref="N86:N87 B86:D87 H86:J87">
    <cfRule type="cellIs" dxfId="6419" priority="258" operator="equal">
      <formula>"P"</formula>
    </cfRule>
  </conditionalFormatting>
  <conditionalFormatting sqref="N86:N87 B86:D87 H86:J87">
    <cfRule type="cellIs" dxfId="6418" priority="259" operator="equal">
      <formula>"F"</formula>
    </cfRule>
  </conditionalFormatting>
  <conditionalFormatting sqref="N86:N87 B86:D87 H86:J87">
    <cfRule type="cellIs" dxfId="6417" priority="260" operator="equal">
      <formula>"PE"</formula>
    </cfRule>
  </conditionalFormatting>
  <conditionalFormatting sqref="N86:N87 B86:D87 H86:J87">
    <cfRule type="cellIs" dxfId="6416" priority="261" operator="equal">
      <formula>"Reopen"</formula>
    </cfRule>
  </conditionalFormatting>
  <conditionalFormatting sqref="O86:P87 R87:AA87">
    <cfRule type="cellIs" dxfId="6415" priority="250" operator="equal">
      <formula>"P"</formula>
    </cfRule>
  </conditionalFormatting>
  <conditionalFormatting sqref="O86:P87 R87:AA87">
    <cfRule type="cellIs" dxfId="6414" priority="251" operator="equal">
      <formula>"F"</formula>
    </cfRule>
  </conditionalFormatting>
  <conditionalFormatting sqref="O86:P87 R87:AA87">
    <cfRule type="cellIs" dxfId="6413" priority="252" operator="equal">
      <formula>"PE"</formula>
    </cfRule>
  </conditionalFormatting>
  <conditionalFormatting sqref="O86:P87 R87:AA87">
    <cfRule type="cellIs" dxfId="6412" priority="253" operator="equal">
      <formula>"Reopen"</formula>
    </cfRule>
  </conditionalFormatting>
  <conditionalFormatting sqref="E86:G86">
    <cfRule type="cellIs" dxfId="6411" priority="242" operator="equal">
      <formula>"P"</formula>
    </cfRule>
  </conditionalFormatting>
  <conditionalFormatting sqref="E86:G86">
    <cfRule type="cellIs" dxfId="6410" priority="243" operator="equal">
      <formula>"F"</formula>
    </cfRule>
  </conditionalFormatting>
  <conditionalFormatting sqref="E86:G86">
    <cfRule type="cellIs" dxfId="6409" priority="244" operator="equal">
      <formula>"PE"</formula>
    </cfRule>
  </conditionalFormatting>
  <conditionalFormatting sqref="E86:G86">
    <cfRule type="cellIs" dxfId="6408" priority="245" operator="equal">
      <formula>"Reopen"</formula>
    </cfRule>
  </conditionalFormatting>
  <conditionalFormatting sqref="E87:G87">
    <cfRule type="cellIs" dxfId="6407" priority="238" operator="equal">
      <formula>"P"</formula>
    </cfRule>
  </conditionalFormatting>
  <conditionalFormatting sqref="E87:G87">
    <cfRule type="cellIs" dxfId="6406" priority="239" operator="equal">
      <formula>"F"</formula>
    </cfRule>
  </conditionalFormatting>
  <conditionalFormatting sqref="E87:G87">
    <cfRule type="cellIs" dxfId="6405" priority="240" operator="equal">
      <formula>"PE"</formula>
    </cfRule>
  </conditionalFormatting>
  <conditionalFormatting sqref="E87:G87">
    <cfRule type="cellIs" dxfId="6404" priority="241" operator="equal">
      <formula>"Reopen"</formula>
    </cfRule>
  </conditionalFormatting>
  <conditionalFormatting sqref="N84:AA84">
    <cfRule type="cellIs" dxfId="6403" priority="230" operator="equal">
      <formula>"P"</formula>
    </cfRule>
  </conditionalFormatting>
  <conditionalFormatting sqref="N84:AA84">
    <cfRule type="cellIs" dxfId="6402" priority="231" operator="equal">
      <formula>"F"</formula>
    </cfRule>
  </conditionalFormatting>
  <conditionalFormatting sqref="N84:AA84">
    <cfRule type="cellIs" dxfId="6401" priority="232" operator="equal">
      <formula>"PE"</formula>
    </cfRule>
  </conditionalFormatting>
  <conditionalFormatting sqref="N84:AA84">
    <cfRule type="cellIs" dxfId="6400" priority="233" operator="equal">
      <formula>"Reopen"</formula>
    </cfRule>
  </conditionalFormatting>
  <conditionalFormatting sqref="N84 B84:D84 H84:J84">
    <cfRule type="cellIs" dxfId="6399" priority="234" operator="equal">
      <formula>"P"</formula>
    </cfRule>
  </conditionalFormatting>
  <conditionalFormatting sqref="N84 B84:D84 H84:J84">
    <cfRule type="cellIs" dxfId="6398" priority="235" operator="equal">
      <formula>"F"</formula>
    </cfRule>
  </conditionalFormatting>
  <conditionalFormatting sqref="N84 B84:D84 H84:J84">
    <cfRule type="cellIs" dxfId="6397" priority="236" operator="equal">
      <formula>"PE"</formula>
    </cfRule>
  </conditionalFormatting>
  <conditionalFormatting sqref="N84 B84:D84 H84:J84">
    <cfRule type="cellIs" dxfId="6396" priority="237" operator="equal">
      <formula>"Reopen"</formula>
    </cfRule>
  </conditionalFormatting>
  <conditionalFormatting sqref="K84:M84">
    <cfRule type="cellIs" dxfId="6395" priority="218" operator="equal">
      <formula>"P"</formula>
    </cfRule>
  </conditionalFormatting>
  <conditionalFormatting sqref="K84:M84">
    <cfRule type="cellIs" dxfId="6394" priority="219" operator="equal">
      <formula>"F"</formula>
    </cfRule>
  </conditionalFormatting>
  <conditionalFormatting sqref="K84:M84">
    <cfRule type="cellIs" dxfId="6393" priority="220" operator="equal">
      <formula>"PE"</formula>
    </cfRule>
  </conditionalFormatting>
  <conditionalFormatting sqref="K84:M84">
    <cfRule type="cellIs" dxfId="6392" priority="221" operator="equal">
      <formula>"Reopen"</formula>
    </cfRule>
  </conditionalFormatting>
  <conditionalFormatting sqref="O84:P84">
    <cfRule type="cellIs" dxfId="6391" priority="226" operator="equal">
      <formula>"P"</formula>
    </cfRule>
  </conditionalFormatting>
  <conditionalFormatting sqref="O84:P84">
    <cfRule type="cellIs" dxfId="6390" priority="227" operator="equal">
      <formula>"F"</formula>
    </cfRule>
  </conditionalFormatting>
  <conditionalFormatting sqref="O84:P84">
    <cfRule type="cellIs" dxfId="6389" priority="228" operator="equal">
      <formula>"PE"</formula>
    </cfRule>
  </conditionalFormatting>
  <conditionalFormatting sqref="O84:P84">
    <cfRule type="cellIs" dxfId="6388" priority="229" operator="equal">
      <formula>"Reopen"</formula>
    </cfRule>
  </conditionalFormatting>
  <conditionalFormatting sqref="B84:D84 H84:J84">
    <cfRule type="cellIs" dxfId="6387" priority="222" operator="equal">
      <formula>"P"</formula>
    </cfRule>
  </conditionalFormatting>
  <conditionalFormatting sqref="B84:D84 H84:J84">
    <cfRule type="cellIs" dxfId="6386" priority="223" operator="equal">
      <formula>"F"</formula>
    </cfRule>
  </conditionalFormatting>
  <conditionalFormatting sqref="B84:D84 H84:J84">
    <cfRule type="cellIs" dxfId="6385" priority="224" operator="equal">
      <formula>"PE"</formula>
    </cfRule>
  </conditionalFormatting>
  <conditionalFormatting sqref="B84:D84 H84:J84">
    <cfRule type="cellIs" dxfId="6384" priority="225" operator="equal">
      <formula>"Reopen"</formula>
    </cfRule>
  </conditionalFormatting>
  <conditionalFormatting sqref="K87:M87">
    <cfRule type="cellIs" dxfId="6383" priority="210" operator="equal">
      <formula>"P"</formula>
    </cfRule>
  </conditionalFormatting>
  <conditionalFormatting sqref="K87:M87">
    <cfRule type="cellIs" dxfId="6382" priority="211" operator="equal">
      <formula>"F"</formula>
    </cfRule>
  </conditionalFormatting>
  <conditionalFormatting sqref="K87:M87">
    <cfRule type="cellIs" dxfId="6381" priority="212" operator="equal">
      <formula>"PE"</formula>
    </cfRule>
  </conditionalFormatting>
  <conditionalFormatting sqref="K87:M87">
    <cfRule type="cellIs" dxfId="6380" priority="213" operator="equal">
      <formula>"Reopen"</formula>
    </cfRule>
  </conditionalFormatting>
  <conditionalFormatting sqref="K87:M87">
    <cfRule type="cellIs" dxfId="6379" priority="214" operator="equal">
      <formula>"P"</formula>
    </cfRule>
  </conditionalFormatting>
  <conditionalFormatting sqref="K87:M87">
    <cfRule type="cellIs" dxfId="6378" priority="215" operator="equal">
      <formula>"F"</formula>
    </cfRule>
  </conditionalFormatting>
  <conditionalFormatting sqref="K87:M87">
    <cfRule type="cellIs" dxfId="6377" priority="216" operator="equal">
      <formula>"PE"</formula>
    </cfRule>
  </conditionalFormatting>
  <conditionalFormatting sqref="K87:M87">
    <cfRule type="cellIs" dxfId="6376" priority="217" operator="equal">
      <formula>"Reopen"</formula>
    </cfRule>
  </conditionalFormatting>
  <conditionalFormatting sqref="K86:M86">
    <cfRule type="cellIs" dxfId="6375" priority="206" operator="equal">
      <formula>"P"</formula>
    </cfRule>
  </conditionalFormatting>
  <conditionalFormatting sqref="K86:M86">
    <cfRule type="cellIs" dxfId="6374" priority="207" operator="equal">
      <formula>"F"</formula>
    </cfRule>
  </conditionalFormatting>
  <conditionalFormatting sqref="K86:M86">
    <cfRule type="cellIs" dxfId="6373" priority="208" operator="equal">
      <formula>"PE"</formula>
    </cfRule>
  </conditionalFormatting>
  <conditionalFormatting sqref="K86:M86">
    <cfRule type="cellIs" dxfId="6372" priority="209" operator="equal">
      <formula>"Reopen"</formula>
    </cfRule>
  </conditionalFormatting>
  <conditionalFormatting sqref="K112:M112">
    <cfRule type="cellIs" dxfId="6371" priority="202" operator="equal">
      <formula>"P"</formula>
    </cfRule>
  </conditionalFormatting>
  <conditionalFormatting sqref="K112:M112">
    <cfRule type="cellIs" dxfId="6370" priority="203" operator="equal">
      <formula>"F"</formula>
    </cfRule>
  </conditionalFormatting>
  <conditionalFormatting sqref="K112:M112">
    <cfRule type="cellIs" dxfId="6369" priority="204" operator="equal">
      <formula>"PE"</formula>
    </cfRule>
  </conditionalFormatting>
  <conditionalFormatting sqref="K112:M112">
    <cfRule type="cellIs" dxfId="6368" priority="205" operator="equal">
      <formula>"Reopen"</formula>
    </cfRule>
  </conditionalFormatting>
  <conditionalFormatting sqref="N99 Q100:Q101 B99:J99 E97:G98 B100:D100">
    <cfRule type="cellIs" dxfId="6367" priority="198" operator="equal">
      <formula>"P"</formula>
    </cfRule>
  </conditionalFormatting>
  <conditionalFormatting sqref="N99 Q100:Q101 B99:J99 E97:G98 B100:D100">
    <cfRule type="cellIs" dxfId="6366" priority="199" operator="equal">
      <formula>"F"</formula>
    </cfRule>
  </conditionalFormatting>
  <conditionalFormatting sqref="N99 Q100:Q101 B99:J99 E97:G98 B100:D100">
    <cfRule type="cellIs" dxfId="6365" priority="200" operator="equal">
      <formula>"PE"</formula>
    </cfRule>
  </conditionalFormatting>
  <conditionalFormatting sqref="N99 Q100:Q101 B99:J99 E97:G98 B100:D100">
    <cfRule type="cellIs" dxfId="6364" priority="201" operator="equal">
      <formula>"Reopen"</formula>
    </cfRule>
  </conditionalFormatting>
  <conditionalFormatting sqref="O99:P99">
    <cfRule type="cellIs" dxfId="6363" priority="186" operator="equal">
      <formula>"P"</formula>
    </cfRule>
  </conditionalFormatting>
  <conditionalFormatting sqref="O99:P99">
    <cfRule type="cellIs" dxfId="6362" priority="187" operator="equal">
      <formula>"F"</formula>
    </cfRule>
  </conditionalFormatting>
  <conditionalFormatting sqref="O99:P99">
    <cfRule type="cellIs" dxfId="6361" priority="188" operator="equal">
      <formula>"PE"</formula>
    </cfRule>
  </conditionalFormatting>
  <conditionalFormatting sqref="O99:P99">
    <cfRule type="cellIs" dxfId="6360" priority="189" operator="equal">
      <formula>"Reopen"</formula>
    </cfRule>
  </conditionalFormatting>
  <conditionalFormatting sqref="K99:M99">
    <cfRule type="cellIs" dxfId="6359" priority="174" operator="equal">
      <formula>"P"</formula>
    </cfRule>
  </conditionalFormatting>
  <conditionalFormatting sqref="K99:M99">
    <cfRule type="cellIs" dxfId="6358" priority="175" operator="equal">
      <formula>"F"</formula>
    </cfRule>
  </conditionalFormatting>
  <conditionalFormatting sqref="K99:M99">
    <cfRule type="cellIs" dxfId="6357" priority="176" operator="equal">
      <formula>"PE"</formula>
    </cfRule>
  </conditionalFormatting>
  <conditionalFormatting sqref="K99:M99">
    <cfRule type="cellIs" dxfId="6356" priority="177" operator="equal">
      <formula>"Reopen"</formula>
    </cfRule>
  </conditionalFormatting>
  <conditionalFormatting sqref="N97:AA97 N99:AA99">
    <cfRule type="cellIs" dxfId="6355" priority="190" operator="equal">
      <formula>"P"</formula>
    </cfRule>
  </conditionalFormatting>
  <conditionalFormatting sqref="N97:AA97 N99:AA99">
    <cfRule type="cellIs" dxfId="6354" priority="191" operator="equal">
      <formula>"F"</formula>
    </cfRule>
  </conditionalFormatting>
  <conditionalFormatting sqref="N97:AA97 N99:AA99">
    <cfRule type="cellIs" dxfId="6353" priority="192" operator="equal">
      <formula>"PE"</formula>
    </cfRule>
  </conditionalFormatting>
  <conditionalFormatting sqref="N97:AA97 N99:AA99">
    <cfRule type="cellIs" dxfId="6352" priority="193" operator="equal">
      <formula>"Reopen"</formula>
    </cfRule>
  </conditionalFormatting>
  <conditionalFormatting sqref="K97:M97 K99:M99">
    <cfRule type="cellIs" dxfId="6351" priority="178" operator="equal">
      <formula>"P"</formula>
    </cfRule>
  </conditionalFormatting>
  <conditionalFormatting sqref="K97:M97 K99:M99">
    <cfRule type="cellIs" dxfId="6350" priority="179" operator="equal">
      <formula>"F"</formula>
    </cfRule>
  </conditionalFormatting>
  <conditionalFormatting sqref="K97:M97 K99:M99">
    <cfRule type="cellIs" dxfId="6349" priority="180" operator="equal">
      <formula>"PE"</formula>
    </cfRule>
  </conditionalFormatting>
  <conditionalFormatting sqref="K97:M97 K99:M99">
    <cfRule type="cellIs" dxfId="6348" priority="181" operator="equal">
      <formula>"Reopen"</formula>
    </cfRule>
  </conditionalFormatting>
  <conditionalFormatting sqref="H97:J97 B97:D97 B99:D99 H99:J99">
    <cfRule type="cellIs" dxfId="6347" priority="182" operator="equal">
      <formula>"P"</formula>
    </cfRule>
  </conditionalFormatting>
  <conditionalFormatting sqref="H97:J97 B97:D97 B99:D99 H99:J99">
    <cfRule type="cellIs" dxfId="6346" priority="183" operator="equal">
      <formula>"F"</formula>
    </cfRule>
  </conditionalFormatting>
  <conditionalFormatting sqref="H97:J97 B97:D97 B99:D99 H99:J99">
    <cfRule type="cellIs" dxfId="6345" priority="184" operator="equal">
      <formula>"PE"</formula>
    </cfRule>
  </conditionalFormatting>
  <conditionalFormatting sqref="H97:J97 B97:D97 B99:D99 H99:J99">
    <cfRule type="cellIs" dxfId="6344" priority="185" operator="equal">
      <formula>"Reopen"</formula>
    </cfRule>
  </conditionalFormatting>
  <conditionalFormatting sqref="B96:AA96">
    <cfRule type="cellIs" dxfId="6343" priority="194" operator="equal">
      <formula>"P"</formula>
    </cfRule>
  </conditionalFormatting>
  <conditionalFormatting sqref="B96:AA96">
    <cfRule type="cellIs" dxfId="6342" priority="195" operator="equal">
      <formula>"F"</formula>
    </cfRule>
  </conditionalFormatting>
  <conditionalFormatting sqref="B96:AA96">
    <cfRule type="cellIs" dxfId="6341" priority="196" operator="equal">
      <formula>"PE"</formula>
    </cfRule>
  </conditionalFormatting>
  <conditionalFormatting sqref="B96:AA96">
    <cfRule type="cellIs" dxfId="6340" priority="197" operator="equal">
      <formula>"Reopen"</formula>
    </cfRule>
  </conditionalFormatting>
  <conditionalFormatting sqref="N100:P100 R100:AA100">
    <cfRule type="cellIs" dxfId="6339" priority="166" operator="equal">
      <formula>"P"</formula>
    </cfRule>
  </conditionalFormatting>
  <conditionalFormatting sqref="N100:P100 R100:AA100">
    <cfRule type="cellIs" dxfId="6338" priority="167" operator="equal">
      <formula>"F"</formula>
    </cfRule>
  </conditionalFormatting>
  <conditionalFormatting sqref="N100:P100 R100:AA100">
    <cfRule type="cellIs" dxfId="6337" priority="168" operator="equal">
      <formula>"PE"</formula>
    </cfRule>
  </conditionalFormatting>
  <conditionalFormatting sqref="N100:P100 R100:AA100">
    <cfRule type="cellIs" dxfId="6336" priority="169" operator="equal">
      <formula>"Reopen"</formula>
    </cfRule>
  </conditionalFormatting>
  <conditionalFormatting sqref="H100:J100">
    <cfRule type="cellIs" dxfId="6335" priority="158" operator="equal">
      <formula>"P"</formula>
    </cfRule>
  </conditionalFormatting>
  <conditionalFormatting sqref="H100:J100">
    <cfRule type="cellIs" dxfId="6334" priority="159" operator="equal">
      <formula>"F"</formula>
    </cfRule>
  </conditionalFormatting>
  <conditionalFormatting sqref="H100:J100">
    <cfRule type="cellIs" dxfId="6333" priority="160" operator="equal">
      <formula>"PE"</formula>
    </cfRule>
  </conditionalFormatting>
  <conditionalFormatting sqref="H100:J100">
    <cfRule type="cellIs" dxfId="6332" priority="161" operator="equal">
      <formula>"Reopen"</formula>
    </cfRule>
  </conditionalFormatting>
  <conditionalFormatting sqref="N100:N101 B100:D101 H100:J101">
    <cfRule type="cellIs" dxfId="6331" priority="170" operator="equal">
      <formula>"P"</formula>
    </cfRule>
  </conditionalFormatting>
  <conditionalFormatting sqref="N100:N101 B100:D101 H100:J101">
    <cfRule type="cellIs" dxfId="6330" priority="171" operator="equal">
      <formula>"F"</formula>
    </cfRule>
  </conditionalFormatting>
  <conditionalFormatting sqref="N100:N101 B100:D101 H100:J101">
    <cfRule type="cellIs" dxfId="6329" priority="172" operator="equal">
      <formula>"PE"</formula>
    </cfRule>
  </conditionalFormatting>
  <conditionalFormatting sqref="N100:N101 B100:D101 H100:J101">
    <cfRule type="cellIs" dxfId="6328" priority="173" operator="equal">
      <formula>"Reopen"</formula>
    </cfRule>
  </conditionalFormatting>
  <conditionalFormatting sqref="O100:P101 R101:AA101">
    <cfRule type="cellIs" dxfId="6327" priority="162" operator="equal">
      <formula>"P"</formula>
    </cfRule>
  </conditionalFormatting>
  <conditionalFormatting sqref="O100:P101 R101:AA101">
    <cfRule type="cellIs" dxfId="6326" priority="163" operator="equal">
      <formula>"F"</formula>
    </cfRule>
  </conditionalFormatting>
  <conditionalFormatting sqref="O100:P101 R101:AA101">
    <cfRule type="cellIs" dxfId="6325" priority="164" operator="equal">
      <formula>"PE"</formula>
    </cfRule>
  </conditionalFormatting>
  <conditionalFormatting sqref="O100:P101 R101:AA101">
    <cfRule type="cellIs" dxfId="6324" priority="165" operator="equal">
      <formula>"Reopen"</formula>
    </cfRule>
  </conditionalFormatting>
  <conditionalFormatting sqref="E100:G100">
    <cfRule type="cellIs" dxfId="6323" priority="154" operator="equal">
      <formula>"P"</formula>
    </cfRule>
  </conditionalFormatting>
  <conditionalFormatting sqref="E100:G100">
    <cfRule type="cellIs" dxfId="6322" priority="155" operator="equal">
      <formula>"F"</formula>
    </cfRule>
  </conditionalFormatting>
  <conditionalFormatting sqref="E100:G100">
    <cfRule type="cellIs" dxfId="6321" priority="156" operator="equal">
      <formula>"PE"</formula>
    </cfRule>
  </conditionalFormatting>
  <conditionalFormatting sqref="E100:G100">
    <cfRule type="cellIs" dxfId="6320" priority="157" operator="equal">
      <formula>"Reopen"</formula>
    </cfRule>
  </conditionalFormatting>
  <conditionalFormatting sqref="E101:G101">
    <cfRule type="cellIs" dxfId="6319" priority="150" operator="equal">
      <formula>"P"</formula>
    </cfRule>
  </conditionalFormatting>
  <conditionalFormatting sqref="E101:G101">
    <cfRule type="cellIs" dxfId="6318" priority="151" operator="equal">
      <formula>"F"</formula>
    </cfRule>
  </conditionalFormatting>
  <conditionalFormatting sqref="E101:G101">
    <cfRule type="cellIs" dxfId="6317" priority="152" operator="equal">
      <formula>"PE"</formula>
    </cfRule>
  </conditionalFormatting>
  <conditionalFormatting sqref="E101:G101">
    <cfRule type="cellIs" dxfId="6316" priority="153" operator="equal">
      <formula>"Reopen"</formula>
    </cfRule>
  </conditionalFormatting>
  <conditionalFormatting sqref="N98 B98:D98 H98:J98">
    <cfRule type="cellIs" dxfId="6315" priority="146" operator="equal">
      <formula>"P"</formula>
    </cfRule>
  </conditionalFormatting>
  <conditionalFormatting sqref="N98 B98:D98 H98:J98">
    <cfRule type="cellIs" dxfId="6314" priority="147" operator="equal">
      <formula>"F"</formula>
    </cfRule>
  </conditionalFormatting>
  <conditionalFormatting sqref="N98 B98:D98 H98:J98">
    <cfRule type="cellIs" dxfId="6313" priority="148" operator="equal">
      <formula>"PE"</formula>
    </cfRule>
  </conditionalFormatting>
  <conditionalFormatting sqref="N98 B98:D98 H98:J98">
    <cfRule type="cellIs" dxfId="6312" priority="149" operator="equal">
      <formula>"Reopen"</formula>
    </cfRule>
  </conditionalFormatting>
  <conditionalFormatting sqref="K98:M98">
    <cfRule type="cellIs" dxfId="6311" priority="130" operator="equal">
      <formula>"P"</formula>
    </cfRule>
  </conditionalFormatting>
  <conditionalFormatting sqref="K98:M98">
    <cfRule type="cellIs" dxfId="6310" priority="131" operator="equal">
      <formula>"F"</formula>
    </cfRule>
  </conditionalFormatting>
  <conditionalFormatting sqref="K98:M98">
    <cfRule type="cellIs" dxfId="6309" priority="132" operator="equal">
      <formula>"PE"</formula>
    </cfRule>
  </conditionalFormatting>
  <conditionalFormatting sqref="K98:M98">
    <cfRule type="cellIs" dxfId="6308" priority="133" operator="equal">
      <formula>"Reopen"</formula>
    </cfRule>
  </conditionalFormatting>
  <conditionalFormatting sqref="O98:P98">
    <cfRule type="cellIs" dxfId="6307" priority="138" operator="equal">
      <formula>"P"</formula>
    </cfRule>
  </conditionalFormatting>
  <conditionalFormatting sqref="O98:P98">
    <cfRule type="cellIs" dxfId="6306" priority="139" operator="equal">
      <formula>"F"</formula>
    </cfRule>
  </conditionalFormatting>
  <conditionalFormatting sqref="O98:P98">
    <cfRule type="cellIs" dxfId="6305" priority="140" operator="equal">
      <formula>"PE"</formula>
    </cfRule>
  </conditionalFormatting>
  <conditionalFormatting sqref="O98:P98">
    <cfRule type="cellIs" dxfId="6304" priority="141" operator="equal">
      <formula>"Reopen"</formula>
    </cfRule>
  </conditionalFormatting>
  <conditionalFormatting sqref="N98:AA98">
    <cfRule type="cellIs" dxfId="6303" priority="142" operator="equal">
      <formula>"P"</formula>
    </cfRule>
  </conditionalFormatting>
  <conditionalFormatting sqref="N98:AA98">
    <cfRule type="cellIs" dxfId="6302" priority="143" operator="equal">
      <formula>"F"</formula>
    </cfRule>
  </conditionalFormatting>
  <conditionalFormatting sqref="N98:AA98">
    <cfRule type="cellIs" dxfId="6301" priority="144" operator="equal">
      <formula>"PE"</formula>
    </cfRule>
  </conditionalFormatting>
  <conditionalFormatting sqref="N98:AA98">
    <cfRule type="cellIs" dxfId="6300" priority="145" operator="equal">
      <formula>"Reopen"</formula>
    </cfRule>
  </conditionalFormatting>
  <conditionalFormatting sqref="B98:D98 H98:J98">
    <cfRule type="cellIs" dxfId="6299" priority="134" operator="equal">
      <formula>"P"</formula>
    </cfRule>
  </conditionalFormatting>
  <conditionalFormatting sqref="B98:D98 H98:J98">
    <cfRule type="cellIs" dxfId="6298" priority="135" operator="equal">
      <formula>"F"</formula>
    </cfRule>
  </conditionalFormatting>
  <conditionalFormatting sqref="B98:D98 H98:J98">
    <cfRule type="cellIs" dxfId="6297" priority="136" operator="equal">
      <formula>"PE"</formula>
    </cfRule>
  </conditionalFormatting>
  <conditionalFormatting sqref="B98:D98 H98:J98">
    <cfRule type="cellIs" dxfId="6296" priority="137" operator="equal">
      <formula>"Reopen"</formula>
    </cfRule>
  </conditionalFormatting>
  <conditionalFormatting sqref="K101:M101">
    <cfRule type="cellIs" dxfId="6295" priority="122" operator="equal">
      <formula>"P"</formula>
    </cfRule>
  </conditionalFormatting>
  <conditionalFormatting sqref="K101:M101">
    <cfRule type="cellIs" dxfId="6294" priority="123" operator="equal">
      <formula>"F"</formula>
    </cfRule>
  </conditionalFormatting>
  <conditionalFormatting sqref="K101:M101">
    <cfRule type="cellIs" dxfId="6293" priority="124" operator="equal">
      <formula>"PE"</formula>
    </cfRule>
  </conditionalFormatting>
  <conditionalFormatting sqref="K101:M101">
    <cfRule type="cellIs" dxfId="6292" priority="125" operator="equal">
      <formula>"Reopen"</formula>
    </cfRule>
  </conditionalFormatting>
  <conditionalFormatting sqref="K101:M101">
    <cfRule type="cellIs" dxfId="6291" priority="126" operator="equal">
      <formula>"P"</formula>
    </cfRule>
  </conditionalFormatting>
  <conditionalFormatting sqref="K101:M101">
    <cfRule type="cellIs" dxfId="6290" priority="127" operator="equal">
      <formula>"F"</formula>
    </cfRule>
  </conditionalFormatting>
  <conditionalFormatting sqref="K101:M101">
    <cfRule type="cellIs" dxfId="6289" priority="128" operator="equal">
      <formula>"PE"</formula>
    </cfRule>
  </conditionalFormatting>
  <conditionalFormatting sqref="K101:M101">
    <cfRule type="cellIs" dxfId="6288" priority="129" operator="equal">
      <formula>"Reopen"</formula>
    </cfRule>
  </conditionalFormatting>
  <conditionalFormatting sqref="K100:M100">
    <cfRule type="cellIs" dxfId="6287" priority="118" operator="equal">
      <formula>"P"</formula>
    </cfRule>
  </conditionalFormatting>
  <conditionalFormatting sqref="K100:M100">
    <cfRule type="cellIs" dxfId="6286" priority="119" operator="equal">
      <formula>"F"</formula>
    </cfRule>
  </conditionalFormatting>
  <conditionalFormatting sqref="K100:M100">
    <cfRule type="cellIs" dxfId="6285" priority="120" operator="equal">
      <formula>"PE"</formula>
    </cfRule>
  </conditionalFormatting>
  <conditionalFormatting sqref="K100:M100">
    <cfRule type="cellIs" dxfId="6284" priority="121" operator="equal">
      <formula>"Reopen"</formula>
    </cfRule>
  </conditionalFormatting>
  <conditionalFormatting sqref="N105 Q106:Q107 B105:J105 E103:G104 B106:D106">
    <cfRule type="cellIs" dxfId="6283" priority="114" operator="equal">
      <formula>"P"</formula>
    </cfRule>
  </conditionalFormatting>
  <conditionalFormatting sqref="N105 Q106:Q107 B105:J105 E103:G104 B106:D106">
    <cfRule type="cellIs" dxfId="6282" priority="115" operator="equal">
      <formula>"F"</formula>
    </cfRule>
  </conditionalFormatting>
  <conditionalFormatting sqref="N105 Q106:Q107 B105:J105 E103:G104 B106:D106">
    <cfRule type="cellIs" dxfId="6281" priority="116" operator="equal">
      <formula>"PE"</formula>
    </cfRule>
  </conditionalFormatting>
  <conditionalFormatting sqref="N105 Q106:Q107 B105:J105 E103:G104 B106:D106">
    <cfRule type="cellIs" dxfId="6280" priority="117" operator="equal">
      <formula>"Reopen"</formula>
    </cfRule>
  </conditionalFormatting>
  <conditionalFormatting sqref="O105:P105">
    <cfRule type="cellIs" dxfId="6279" priority="102" operator="equal">
      <formula>"P"</formula>
    </cfRule>
  </conditionalFormatting>
  <conditionalFormatting sqref="O105:P105">
    <cfRule type="cellIs" dxfId="6278" priority="103" operator="equal">
      <formula>"F"</formula>
    </cfRule>
  </conditionalFormatting>
  <conditionalFormatting sqref="O105:P105">
    <cfRule type="cellIs" dxfId="6277" priority="104" operator="equal">
      <formula>"PE"</formula>
    </cfRule>
  </conditionalFormatting>
  <conditionalFormatting sqref="O105:P105">
    <cfRule type="cellIs" dxfId="6276" priority="105" operator="equal">
      <formula>"Reopen"</formula>
    </cfRule>
  </conditionalFormatting>
  <conditionalFormatting sqref="K105:M105">
    <cfRule type="cellIs" dxfId="6275" priority="90" operator="equal">
      <formula>"P"</formula>
    </cfRule>
  </conditionalFormatting>
  <conditionalFormatting sqref="K105:M105">
    <cfRule type="cellIs" dxfId="6274" priority="91" operator="equal">
      <formula>"F"</formula>
    </cfRule>
  </conditionalFormatting>
  <conditionalFormatting sqref="K105:M105">
    <cfRule type="cellIs" dxfId="6273" priority="92" operator="equal">
      <formula>"PE"</formula>
    </cfRule>
  </conditionalFormatting>
  <conditionalFormatting sqref="K105:M105">
    <cfRule type="cellIs" dxfId="6272" priority="93" operator="equal">
      <formula>"Reopen"</formula>
    </cfRule>
  </conditionalFormatting>
  <conditionalFormatting sqref="N103:AA103 N105:AA105">
    <cfRule type="cellIs" dxfId="6271" priority="106" operator="equal">
      <formula>"P"</formula>
    </cfRule>
  </conditionalFormatting>
  <conditionalFormatting sqref="N103:AA103 N105:AA105">
    <cfRule type="cellIs" dxfId="6270" priority="107" operator="equal">
      <formula>"F"</formula>
    </cfRule>
  </conditionalFormatting>
  <conditionalFormatting sqref="N103:AA103 N105:AA105">
    <cfRule type="cellIs" dxfId="6269" priority="108" operator="equal">
      <formula>"PE"</formula>
    </cfRule>
  </conditionalFormatting>
  <conditionalFormatting sqref="N103:AA103 N105:AA105">
    <cfRule type="cellIs" dxfId="6268" priority="109" operator="equal">
      <formula>"Reopen"</formula>
    </cfRule>
  </conditionalFormatting>
  <conditionalFormatting sqref="K103:M103 K105:M105">
    <cfRule type="cellIs" dxfId="6267" priority="94" operator="equal">
      <formula>"P"</formula>
    </cfRule>
  </conditionalFormatting>
  <conditionalFormatting sqref="K103:M103 K105:M105">
    <cfRule type="cellIs" dxfId="6266" priority="95" operator="equal">
      <formula>"F"</formula>
    </cfRule>
  </conditionalFormatting>
  <conditionalFormatting sqref="K103:M103 K105:M105">
    <cfRule type="cellIs" dxfId="6265" priority="96" operator="equal">
      <formula>"PE"</formula>
    </cfRule>
  </conditionalFormatting>
  <conditionalFormatting sqref="K103:M103 K105:M105">
    <cfRule type="cellIs" dxfId="6264" priority="97" operator="equal">
      <formula>"Reopen"</formula>
    </cfRule>
  </conditionalFormatting>
  <conditionalFormatting sqref="H103:J103 B103:D103 B105:D105 H105:J105">
    <cfRule type="cellIs" dxfId="6263" priority="98" operator="equal">
      <formula>"P"</formula>
    </cfRule>
  </conditionalFormatting>
  <conditionalFormatting sqref="H103:J103 B103:D103 B105:D105 H105:J105">
    <cfRule type="cellIs" dxfId="6262" priority="99" operator="equal">
      <formula>"F"</formula>
    </cfRule>
  </conditionalFormatting>
  <conditionalFormatting sqref="H103:J103 B103:D103 B105:D105 H105:J105">
    <cfRule type="cellIs" dxfId="6261" priority="100" operator="equal">
      <formula>"PE"</formula>
    </cfRule>
  </conditionalFormatting>
  <conditionalFormatting sqref="H103:J103 B103:D103 B105:D105 H105:J105">
    <cfRule type="cellIs" dxfId="6260" priority="101" operator="equal">
      <formula>"Reopen"</formula>
    </cfRule>
  </conditionalFormatting>
  <conditionalFormatting sqref="B102:AA102">
    <cfRule type="cellIs" dxfId="6259" priority="110" operator="equal">
      <formula>"P"</formula>
    </cfRule>
  </conditionalFormatting>
  <conditionalFormatting sqref="B102:AA102">
    <cfRule type="cellIs" dxfId="6258" priority="111" operator="equal">
      <formula>"F"</formula>
    </cfRule>
  </conditionalFormatting>
  <conditionalFormatting sqref="B102:AA102">
    <cfRule type="cellIs" dxfId="6257" priority="112" operator="equal">
      <formula>"PE"</formula>
    </cfRule>
  </conditionalFormatting>
  <conditionalFormatting sqref="B102:AA102">
    <cfRule type="cellIs" dxfId="6256" priority="113" operator="equal">
      <formula>"Reopen"</formula>
    </cfRule>
  </conditionalFormatting>
  <conditionalFormatting sqref="N106:P106 R106:AA106">
    <cfRule type="cellIs" dxfId="6255" priority="82" operator="equal">
      <formula>"P"</formula>
    </cfRule>
  </conditionalFormatting>
  <conditionalFormatting sqref="N106:P106 R106:AA106">
    <cfRule type="cellIs" dxfId="6254" priority="83" operator="equal">
      <formula>"F"</formula>
    </cfRule>
  </conditionalFormatting>
  <conditionalFormatting sqref="N106:P106 R106:AA106">
    <cfRule type="cellIs" dxfId="6253" priority="84" operator="equal">
      <formula>"PE"</formula>
    </cfRule>
  </conditionalFormatting>
  <conditionalFormatting sqref="N106:P106 R106:AA106">
    <cfRule type="cellIs" dxfId="6252" priority="85" operator="equal">
      <formula>"Reopen"</formula>
    </cfRule>
  </conditionalFormatting>
  <conditionalFormatting sqref="H106:J106">
    <cfRule type="cellIs" dxfId="6251" priority="74" operator="equal">
      <formula>"P"</formula>
    </cfRule>
  </conditionalFormatting>
  <conditionalFormatting sqref="H106:J106">
    <cfRule type="cellIs" dxfId="6250" priority="75" operator="equal">
      <formula>"F"</formula>
    </cfRule>
  </conditionalFormatting>
  <conditionalFormatting sqref="H106:J106">
    <cfRule type="cellIs" dxfId="6249" priority="76" operator="equal">
      <formula>"PE"</formula>
    </cfRule>
  </conditionalFormatting>
  <conditionalFormatting sqref="H106:J106">
    <cfRule type="cellIs" dxfId="6248" priority="77" operator="equal">
      <formula>"Reopen"</formula>
    </cfRule>
  </conditionalFormatting>
  <conditionalFormatting sqref="N106:N107 B106:D107 H106:J107">
    <cfRule type="cellIs" dxfId="6247" priority="86" operator="equal">
      <formula>"P"</formula>
    </cfRule>
  </conditionalFormatting>
  <conditionalFormatting sqref="N106:N107 B106:D107 H106:J107">
    <cfRule type="cellIs" dxfId="6246" priority="87" operator="equal">
      <formula>"F"</formula>
    </cfRule>
  </conditionalFormatting>
  <conditionalFormatting sqref="N106:N107 B106:D107 H106:J107">
    <cfRule type="cellIs" dxfId="6245" priority="88" operator="equal">
      <formula>"PE"</formula>
    </cfRule>
  </conditionalFormatting>
  <conditionalFormatting sqref="N106:N107 B106:D107 H106:J107">
    <cfRule type="cellIs" dxfId="6244" priority="89" operator="equal">
      <formula>"Reopen"</formula>
    </cfRule>
  </conditionalFormatting>
  <conditionalFormatting sqref="O106:P107 R107:AA107">
    <cfRule type="cellIs" dxfId="6243" priority="78" operator="equal">
      <formula>"P"</formula>
    </cfRule>
  </conditionalFormatting>
  <conditionalFormatting sqref="O106:P107 R107:AA107">
    <cfRule type="cellIs" dxfId="6242" priority="79" operator="equal">
      <formula>"F"</formula>
    </cfRule>
  </conditionalFormatting>
  <conditionalFormatting sqref="O106:P107 R107:AA107">
    <cfRule type="cellIs" dxfId="6241" priority="80" operator="equal">
      <formula>"PE"</formula>
    </cfRule>
  </conditionalFormatting>
  <conditionalFormatting sqref="O106:P107 R107:AA107">
    <cfRule type="cellIs" dxfId="6240" priority="81" operator="equal">
      <formula>"Reopen"</formula>
    </cfRule>
  </conditionalFormatting>
  <conditionalFormatting sqref="E106:G106">
    <cfRule type="cellIs" dxfId="6239" priority="70" operator="equal">
      <formula>"P"</formula>
    </cfRule>
  </conditionalFormatting>
  <conditionalFormatting sqref="E106:G106">
    <cfRule type="cellIs" dxfId="6238" priority="71" operator="equal">
      <formula>"F"</formula>
    </cfRule>
  </conditionalFormatting>
  <conditionalFormatting sqref="E106:G106">
    <cfRule type="cellIs" dxfId="6237" priority="72" operator="equal">
      <formula>"PE"</formula>
    </cfRule>
  </conditionalFormatting>
  <conditionalFormatting sqref="E106:G106">
    <cfRule type="cellIs" dxfId="6236" priority="73" operator="equal">
      <formula>"Reopen"</formula>
    </cfRule>
  </conditionalFormatting>
  <conditionalFormatting sqref="E107:G107">
    <cfRule type="cellIs" dxfId="6235" priority="66" operator="equal">
      <formula>"P"</formula>
    </cfRule>
  </conditionalFormatting>
  <conditionalFormatting sqref="E107:G107">
    <cfRule type="cellIs" dxfId="6234" priority="67" operator="equal">
      <formula>"F"</formula>
    </cfRule>
  </conditionalFormatting>
  <conditionalFormatting sqref="E107:G107">
    <cfRule type="cellIs" dxfId="6233" priority="68" operator="equal">
      <formula>"PE"</formula>
    </cfRule>
  </conditionalFormatting>
  <conditionalFormatting sqref="E107:G107">
    <cfRule type="cellIs" dxfId="6232" priority="69" operator="equal">
      <formula>"Reopen"</formula>
    </cfRule>
  </conditionalFormatting>
  <conditionalFormatting sqref="N104 B104:D104 H104:J104">
    <cfRule type="cellIs" dxfId="6231" priority="62" operator="equal">
      <formula>"P"</formula>
    </cfRule>
  </conditionalFormatting>
  <conditionalFormatting sqref="N104 B104:D104 H104:J104">
    <cfRule type="cellIs" dxfId="6230" priority="63" operator="equal">
      <formula>"F"</formula>
    </cfRule>
  </conditionalFormatting>
  <conditionalFormatting sqref="N104 B104:D104 H104:J104">
    <cfRule type="cellIs" dxfId="6229" priority="64" operator="equal">
      <formula>"PE"</formula>
    </cfRule>
  </conditionalFormatting>
  <conditionalFormatting sqref="N104 B104:D104 H104:J104">
    <cfRule type="cellIs" dxfId="6228" priority="65" operator="equal">
      <formula>"Reopen"</formula>
    </cfRule>
  </conditionalFormatting>
  <conditionalFormatting sqref="K104:M104">
    <cfRule type="cellIs" dxfId="6227" priority="46" operator="equal">
      <formula>"P"</formula>
    </cfRule>
  </conditionalFormatting>
  <conditionalFormatting sqref="K104:M104">
    <cfRule type="cellIs" dxfId="6226" priority="47" operator="equal">
      <formula>"F"</formula>
    </cfRule>
  </conditionalFormatting>
  <conditionalFormatting sqref="K104:M104">
    <cfRule type="cellIs" dxfId="6225" priority="48" operator="equal">
      <formula>"PE"</formula>
    </cfRule>
  </conditionalFormatting>
  <conditionalFormatting sqref="K104:M104">
    <cfRule type="cellIs" dxfId="6224" priority="49" operator="equal">
      <formula>"Reopen"</formula>
    </cfRule>
  </conditionalFormatting>
  <conditionalFormatting sqref="O104:P104">
    <cfRule type="cellIs" dxfId="6223" priority="54" operator="equal">
      <formula>"P"</formula>
    </cfRule>
  </conditionalFormatting>
  <conditionalFormatting sqref="O104:P104">
    <cfRule type="cellIs" dxfId="6222" priority="55" operator="equal">
      <formula>"F"</formula>
    </cfRule>
  </conditionalFormatting>
  <conditionalFormatting sqref="O104:P104">
    <cfRule type="cellIs" dxfId="6221" priority="56" operator="equal">
      <formula>"PE"</formula>
    </cfRule>
  </conditionalFormatting>
  <conditionalFormatting sqref="O104:P104">
    <cfRule type="cellIs" dxfId="6220" priority="57" operator="equal">
      <formula>"Reopen"</formula>
    </cfRule>
  </conditionalFormatting>
  <conditionalFormatting sqref="N104:AA104">
    <cfRule type="cellIs" dxfId="6219" priority="58" operator="equal">
      <formula>"P"</formula>
    </cfRule>
  </conditionalFormatting>
  <conditionalFormatting sqref="N104:AA104">
    <cfRule type="cellIs" dxfId="6218" priority="59" operator="equal">
      <formula>"F"</formula>
    </cfRule>
  </conditionalFormatting>
  <conditionalFormatting sqref="N104:AA104">
    <cfRule type="cellIs" dxfId="6217" priority="60" operator="equal">
      <formula>"PE"</formula>
    </cfRule>
  </conditionalFormatting>
  <conditionalFormatting sqref="N104:AA104">
    <cfRule type="cellIs" dxfId="6216" priority="61" operator="equal">
      <formula>"Reopen"</formula>
    </cfRule>
  </conditionalFormatting>
  <conditionalFormatting sqref="B104:D104 H104:J104">
    <cfRule type="cellIs" dxfId="6215" priority="50" operator="equal">
      <formula>"P"</formula>
    </cfRule>
  </conditionalFormatting>
  <conditionalFormatting sqref="B104:D104 H104:J104">
    <cfRule type="cellIs" dxfId="6214" priority="51" operator="equal">
      <formula>"F"</formula>
    </cfRule>
  </conditionalFormatting>
  <conditionalFormatting sqref="B104:D104 H104:J104">
    <cfRule type="cellIs" dxfId="6213" priority="52" operator="equal">
      <formula>"PE"</formula>
    </cfRule>
  </conditionalFormatting>
  <conditionalFormatting sqref="B104:D104 H104:J104">
    <cfRule type="cellIs" dxfId="6212" priority="53" operator="equal">
      <formula>"Reopen"</formula>
    </cfRule>
  </conditionalFormatting>
  <conditionalFormatting sqref="K107:M107">
    <cfRule type="cellIs" dxfId="6211" priority="38" operator="equal">
      <formula>"P"</formula>
    </cfRule>
  </conditionalFormatting>
  <conditionalFormatting sqref="K107:M107">
    <cfRule type="cellIs" dxfId="6210" priority="39" operator="equal">
      <formula>"F"</formula>
    </cfRule>
  </conditionalFormatting>
  <conditionalFormatting sqref="K107:M107">
    <cfRule type="cellIs" dxfId="6209" priority="40" operator="equal">
      <formula>"PE"</formula>
    </cfRule>
  </conditionalFormatting>
  <conditionalFormatting sqref="K107:M107">
    <cfRule type="cellIs" dxfId="6208" priority="41" operator="equal">
      <formula>"Reopen"</formula>
    </cfRule>
  </conditionalFormatting>
  <conditionalFormatting sqref="K107:M107">
    <cfRule type="cellIs" dxfId="6207" priority="42" operator="equal">
      <formula>"P"</formula>
    </cfRule>
  </conditionalFormatting>
  <conditionalFormatting sqref="K107:M107">
    <cfRule type="cellIs" dxfId="6206" priority="43" operator="equal">
      <formula>"F"</formula>
    </cfRule>
  </conditionalFormatting>
  <conditionalFormatting sqref="K107:M107">
    <cfRule type="cellIs" dxfId="6205" priority="44" operator="equal">
      <formula>"PE"</formula>
    </cfRule>
  </conditionalFormatting>
  <conditionalFormatting sqref="K107:M107">
    <cfRule type="cellIs" dxfId="6204" priority="45" operator="equal">
      <formula>"Reopen"</formula>
    </cfRule>
  </conditionalFormatting>
  <conditionalFormatting sqref="K106:M106">
    <cfRule type="cellIs" dxfId="6203" priority="34" operator="equal">
      <formula>"P"</formula>
    </cfRule>
  </conditionalFormatting>
  <conditionalFormatting sqref="K106:M106">
    <cfRule type="cellIs" dxfId="6202" priority="35" operator="equal">
      <formula>"F"</formula>
    </cfRule>
  </conditionalFormatting>
  <conditionalFormatting sqref="K106:M106">
    <cfRule type="cellIs" dxfId="6201" priority="36" operator="equal">
      <formula>"PE"</formula>
    </cfRule>
  </conditionalFormatting>
  <conditionalFormatting sqref="K106:M106">
    <cfRule type="cellIs" dxfId="6200" priority="37" operator="equal">
      <formula>"Reopen"</formula>
    </cfRule>
  </conditionalFormatting>
  <conditionalFormatting sqref="A26">
    <cfRule type="cellIs" dxfId="6199" priority="29" operator="equal">
      <formula>"Reopen"</formula>
    </cfRule>
  </conditionalFormatting>
  <conditionalFormatting sqref="B26:D26">
    <cfRule type="cellIs" dxfId="6198" priority="25" operator="equal">
      <formula>"P"</formula>
    </cfRule>
  </conditionalFormatting>
  <conditionalFormatting sqref="B26:D26">
    <cfRule type="cellIs" dxfId="6197" priority="26" operator="equal">
      <formula>"F"</formula>
    </cfRule>
  </conditionalFormatting>
  <conditionalFormatting sqref="B26:D26">
    <cfRule type="cellIs" dxfId="6196" priority="27" operator="equal">
      <formula>"PE"</formula>
    </cfRule>
  </conditionalFormatting>
  <conditionalFormatting sqref="B26:D26">
    <cfRule type="cellIs" dxfId="6195" priority="28" operator="equal">
      <formula>"Reopen"</formula>
    </cfRule>
  </conditionalFormatting>
  <conditionalFormatting sqref="H26:J26">
    <cfRule type="cellIs" dxfId="6194" priority="21" operator="equal">
      <formula>"P"</formula>
    </cfRule>
  </conditionalFormatting>
  <conditionalFormatting sqref="H26:J26">
    <cfRule type="cellIs" dxfId="6193" priority="22" operator="equal">
      <formula>"F"</formula>
    </cfRule>
  </conditionalFormatting>
  <conditionalFormatting sqref="H26:J26">
    <cfRule type="cellIs" dxfId="6192" priority="23" operator="equal">
      <formula>"PE"</formula>
    </cfRule>
  </conditionalFormatting>
  <conditionalFormatting sqref="H26:J26">
    <cfRule type="cellIs" dxfId="6191" priority="24" operator="equal">
      <formula>"Reopen"</formula>
    </cfRule>
  </conditionalFormatting>
  <conditionalFormatting sqref="N26">
    <cfRule type="cellIs" dxfId="6190" priority="17" operator="equal">
      <formula>"P"</formula>
    </cfRule>
  </conditionalFormatting>
  <conditionalFormatting sqref="N26">
    <cfRule type="cellIs" dxfId="6189" priority="18" operator="equal">
      <formula>"F"</formula>
    </cfRule>
  </conditionalFormatting>
  <conditionalFormatting sqref="N26">
    <cfRule type="cellIs" dxfId="6188" priority="19" operator="equal">
      <formula>"PE"</formula>
    </cfRule>
  </conditionalFormatting>
  <conditionalFormatting sqref="N26">
    <cfRule type="cellIs" dxfId="6187" priority="20" operator="equal">
      <formula>"Reopen"</formula>
    </cfRule>
  </conditionalFormatting>
  <conditionalFormatting sqref="O26:Q26">
    <cfRule type="cellIs" dxfId="6186" priority="13" operator="equal">
      <formula>"P"</formula>
    </cfRule>
  </conditionalFormatting>
  <conditionalFormatting sqref="O26:Q26">
    <cfRule type="cellIs" dxfId="6185" priority="14" operator="equal">
      <formula>"F"</formula>
    </cfRule>
  </conditionalFormatting>
  <conditionalFormatting sqref="O26:Q26">
    <cfRule type="cellIs" dxfId="6184" priority="15" operator="equal">
      <formula>"PE"</formula>
    </cfRule>
  </conditionalFormatting>
  <conditionalFormatting sqref="O26:Q26">
    <cfRule type="cellIs" dxfId="6183" priority="16" operator="equal">
      <formula>"Reopen"</formula>
    </cfRule>
  </conditionalFormatting>
  <conditionalFormatting sqref="K26:M26">
    <cfRule type="cellIs" dxfId="6182" priority="9" operator="equal">
      <formula>"P"</formula>
    </cfRule>
  </conditionalFormatting>
  <conditionalFormatting sqref="K26:M26">
    <cfRule type="cellIs" dxfId="6181" priority="10" operator="equal">
      <formula>"F"</formula>
    </cfRule>
  </conditionalFormatting>
  <conditionalFormatting sqref="K26:M26">
    <cfRule type="cellIs" dxfId="6180" priority="11" operator="equal">
      <formula>"PE"</formula>
    </cfRule>
  </conditionalFormatting>
  <conditionalFormatting sqref="K26:M26">
    <cfRule type="cellIs" dxfId="6179" priority="12" operator="equal">
      <formula>"Reopen"</formula>
    </cfRule>
  </conditionalFormatting>
  <conditionalFormatting sqref="K121:M121">
    <cfRule type="cellIs" dxfId="6178" priority="1" operator="equal">
      <formula>"P"</formula>
    </cfRule>
  </conditionalFormatting>
  <conditionalFormatting sqref="K121:M121">
    <cfRule type="cellIs" dxfId="6177" priority="2" operator="equal">
      <formula>"F"</formula>
    </cfRule>
  </conditionalFormatting>
  <conditionalFormatting sqref="K121:M121">
    <cfRule type="cellIs" dxfId="6176" priority="3" operator="equal">
      <formula>"PE"</formula>
    </cfRule>
  </conditionalFormatting>
  <conditionalFormatting sqref="K121:M121">
    <cfRule type="cellIs" dxfId="6175" priority="4" operator="equal">
      <formula>"Reopen"</formula>
    </cfRule>
  </conditionalFormatting>
  <conditionalFormatting sqref="K121:M121">
    <cfRule type="cellIs" dxfId="6174" priority="5" operator="equal">
      <formula>"P"</formula>
    </cfRule>
  </conditionalFormatting>
  <conditionalFormatting sqref="K121:M121">
    <cfRule type="cellIs" dxfId="6173" priority="6" operator="equal">
      <formula>"F"</formula>
    </cfRule>
  </conditionalFormatting>
  <conditionalFormatting sqref="K121:M121">
    <cfRule type="cellIs" dxfId="6172" priority="7" operator="equal">
      <formula>"PE"</formula>
    </cfRule>
  </conditionalFormatting>
  <conditionalFormatting sqref="K121:M121">
    <cfRule type="cellIs" dxfId="6171" priority="8" operator="equal">
      <formula>"Reopen"</formula>
    </cfRule>
  </conditionalFormatting>
  <dataValidations count="1">
    <dataValidation type="list" allowBlank="1" sqref="N118:P122 N109:P114 N62:P67 N56:P60 N30:P34 N36:P40 N42:P48 N50:P54 N71:P75 N103:P107 N77:P81 N83:P87 N89:P95 N97:P101 N23:P26" xr:uid="{1CF90002-B29A-4FA3-9C7E-C0EF98E94AA8}">
      <formula1>"P,F,Reopen,PE"</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D591-83D7-45F7-BBA8-BA46295F3263}">
  <sheetPr>
    <outlinePr summaryBelow="0" summaryRight="0"/>
  </sheetPr>
  <dimension ref="A1:AA124"/>
  <sheetViews>
    <sheetView showGridLines="0" workbookViewId="0">
      <selection activeCell="K120" sqref="K120:M120"/>
    </sheetView>
  </sheetViews>
  <sheetFormatPr defaultColWidth="14.42578125" defaultRowHeight="15.75" customHeight="1"/>
  <cols>
    <col min="1" max="13" width="14.42578125" style="58"/>
    <col min="14" max="14" width="11.85546875" style="58" customWidth="1"/>
    <col min="15" max="15" width="13.140625" style="58" customWidth="1"/>
    <col min="16" max="16" width="13.42578125" style="58" customWidth="1"/>
    <col min="17" max="16384" width="14.42578125" style="58"/>
  </cols>
  <sheetData>
    <row r="1" spans="1:27" ht="12.75">
      <c r="A1" s="62"/>
      <c r="B1" s="62"/>
      <c r="C1" s="62"/>
      <c r="D1" s="62"/>
      <c r="E1" s="62"/>
      <c r="F1" s="62"/>
      <c r="G1" s="124" t="s">
        <v>0</v>
      </c>
      <c r="H1" s="83"/>
      <c r="I1" s="83"/>
      <c r="J1" s="83"/>
      <c r="K1" s="83"/>
      <c r="L1" s="62"/>
      <c r="M1" s="62"/>
      <c r="N1" s="62"/>
      <c r="O1" s="62"/>
      <c r="P1" s="62"/>
      <c r="Q1" s="62"/>
      <c r="R1" s="62"/>
      <c r="S1" s="62"/>
      <c r="T1" s="62"/>
      <c r="U1" s="62"/>
      <c r="V1" s="62"/>
      <c r="W1" s="62"/>
      <c r="X1" s="62"/>
      <c r="Y1" s="62"/>
      <c r="Z1" s="62"/>
      <c r="AA1" s="62"/>
    </row>
    <row r="2" spans="1:27" ht="12.75">
      <c r="A2" s="62"/>
      <c r="B2" s="62"/>
      <c r="C2" s="62"/>
      <c r="D2" s="62"/>
      <c r="E2" s="62"/>
      <c r="F2" s="62"/>
      <c r="G2" s="83"/>
      <c r="H2" s="83"/>
      <c r="I2" s="83"/>
      <c r="J2" s="83"/>
      <c r="K2" s="83"/>
      <c r="L2" s="62"/>
      <c r="M2" s="62"/>
      <c r="N2" s="62"/>
      <c r="O2" s="62"/>
      <c r="P2" s="62"/>
      <c r="Q2" s="62"/>
      <c r="R2" s="62"/>
      <c r="S2" s="62"/>
      <c r="T2" s="62"/>
      <c r="U2" s="62"/>
      <c r="V2" s="62"/>
      <c r="W2" s="62"/>
      <c r="X2" s="62"/>
      <c r="Y2" s="62"/>
      <c r="Z2" s="62"/>
      <c r="AA2" s="62"/>
    </row>
    <row r="3" spans="1:27" ht="12.75">
      <c r="A3" s="62"/>
      <c r="B3" s="62"/>
      <c r="C3" s="62"/>
      <c r="D3" s="62"/>
      <c r="E3" s="62"/>
      <c r="F3" s="62"/>
      <c r="G3" s="83"/>
      <c r="H3" s="83"/>
      <c r="I3" s="83"/>
      <c r="J3" s="83"/>
      <c r="K3" s="83"/>
      <c r="L3" s="62"/>
      <c r="M3" s="62"/>
      <c r="N3" s="62"/>
      <c r="O3" s="62"/>
      <c r="P3" s="62"/>
      <c r="Q3" s="62"/>
      <c r="R3" s="62"/>
      <c r="S3" s="62"/>
      <c r="T3" s="62"/>
      <c r="U3" s="62"/>
      <c r="V3" s="62"/>
      <c r="W3" s="62"/>
      <c r="X3" s="62"/>
      <c r="Y3" s="62"/>
      <c r="Z3" s="62"/>
      <c r="AA3" s="62"/>
    </row>
    <row r="4" spans="1:27" ht="12.75">
      <c r="A4" s="62"/>
      <c r="B4" s="62"/>
      <c r="C4" s="62"/>
      <c r="D4" s="62"/>
      <c r="E4" s="62"/>
      <c r="F4" s="2"/>
      <c r="G4" s="125" t="s">
        <v>2</v>
      </c>
      <c r="H4" s="122"/>
      <c r="I4" s="120" t="s">
        <v>520</v>
      </c>
      <c r="J4" s="121"/>
      <c r="K4" s="122"/>
      <c r="L4" s="62"/>
      <c r="M4" s="62"/>
      <c r="N4" s="62"/>
      <c r="O4" s="62"/>
      <c r="P4" s="62"/>
      <c r="Q4" s="62"/>
      <c r="R4" s="62"/>
      <c r="S4" s="62"/>
      <c r="T4" s="62"/>
      <c r="U4" s="62"/>
      <c r="V4" s="62"/>
      <c r="W4" s="62"/>
      <c r="X4" s="62"/>
      <c r="Y4" s="62"/>
      <c r="Z4" s="62"/>
      <c r="AA4" s="62"/>
    </row>
    <row r="5" spans="1:27" ht="12.75">
      <c r="A5" s="62"/>
      <c r="B5" s="62"/>
      <c r="C5" s="62"/>
      <c r="D5" s="62"/>
      <c r="E5" s="62"/>
      <c r="F5" s="2"/>
      <c r="G5" s="123"/>
      <c r="H5" s="81"/>
      <c r="I5" s="123"/>
      <c r="J5" s="88"/>
      <c r="K5" s="81"/>
      <c r="L5" s="62"/>
      <c r="M5" s="62"/>
      <c r="N5" s="62"/>
      <c r="O5" s="62"/>
      <c r="P5" s="62"/>
      <c r="Q5" s="62"/>
      <c r="R5" s="62"/>
      <c r="S5" s="62"/>
      <c r="T5" s="62"/>
      <c r="U5" s="62"/>
      <c r="V5" s="62"/>
      <c r="W5" s="62"/>
      <c r="X5" s="62"/>
      <c r="Y5" s="62"/>
      <c r="Z5" s="62"/>
      <c r="AA5" s="62"/>
    </row>
    <row r="6" spans="1:27" ht="12.75">
      <c r="A6" s="62"/>
      <c r="B6" s="62"/>
      <c r="C6" s="62"/>
      <c r="D6" s="62"/>
      <c r="E6" s="62"/>
      <c r="F6" s="2"/>
      <c r="G6" s="109" t="s">
        <v>4</v>
      </c>
      <c r="H6" s="84"/>
      <c r="I6" s="126" t="s">
        <v>521</v>
      </c>
      <c r="J6" s="83"/>
      <c r="K6" s="84"/>
      <c r="L6" s="62"/>
      <c r="M6" s="62"/>
      <c r="N6" s="62"/>
      <c r="O6" s="62"/>
      <c r="P6" s="62"/>
      <c r="Q6" s="62"/>
      <c r="R6" s="62"/>
      <c r="S6" s="62"/>
      <c r="T6" s="62"/>
      <c r="U6" s="62"/>
      <c r="V6" s="62"/>
      <c r="W6" s="62"/>
      <c r="X6" s="62"/>
      <c r="Y6" s="62"/>
      <c r="Z6" s="62"/>
      <c r="AA6" s="62"/>
    </row>
    <row r="7" spans="1:27" ht="12.75">
      <c r="A7" s="62"/>
      <c r="B7" s="62"/>
      <c r="C7" s="62"/>
      <c r="D7" s="62"/>
      <c r="E7" s="62"/>
      <c r="F7" s="2"/>
      <c r="G7" s="88"/>
      <c r="H7" s="81"/>
      <c r="I7" s="88"/>
      <c r="J7" s="88"/>
      <c r="K7" s="81"/>
      <c r="L7" s="62"/>
      <c r="M7" s="62"/>
      <c r="N7" s="62"/>
      <c r="O7" s="62"/>
      <c r="P7" s="62"/>
      <c r="Q7" s="62"/>
      <c r="R7" s="62"/>
      <c r="S7" s="62"/>
      <c r="T7" s="62"/>
      <c r="U7" s="62"/>
      <c r="V7" s="62"/>
      <c r="W7" s="62"/>
      <c r="X7" s="62"/>
      <c r="Y7" s="62"/>
      <c r="Z7" s="62"/>
      <c r="AA7" s="62"/>
    </row>
    <row r="8" spans="1:27" ht="12.75">
      <c r="A8" s="62"/>
      <c r="B8" s="62"/>
      <c r="C8" s="62"/>
      <c r="D8" s="62"/>
      <c r="E8" s="62"/>
      <c r="F8" s="2"/>
      <c r="G8" s="109" t="s">
        <v>9</v>
      </c>
      <c r="H8" s="84"/>
      <c r="I8" s="119">
        <f>COUNTIF($Q$43:$Q$441,"P")</f>
        <v>0</v>
      </c>
      <c r="J8" s="83"/>
      <c r="K8" s="84"/>
      <c r="L8" s="62"/>
      <c r="M8" s="62"/>
      <c r="N8" s="62"/>
      <c r="O8" s="62"/>
      <c r="P8" s="62"/>
      <c r="Q8" s="62"/>
      <c r="R8" s="62"/>
      <c r="S8" s="62"/>
      <c r="T8" s="62"/>
      <c r="U8" s="62"/>
      <c r="V8" s="62"/>
      <c r="W8" s="62"/>
      <c r="X8" s="62"/>
      <c r="Y8" s="62"/>
      <c r="Z8" s="62"/>
      <c r="AA8" s="62"/>
    </row>
    <row r="9" spans="1:27" ht="12.75">
      <c r="A9" s="62"/>
      <c r="B9" s="62"/>
      <c r="C9" s="62"/>
      <c r="D9" s="62"/>
      <c r="E9" s="62"/>
      <c r="F9" s="2"/>
      <c r="G9" s="88"/>
      <c r="H9" s="81"/>
      <c r="I9" s="88"/>
      <c r="J9" s="88"/>
      <c r="K9" s="81"/>
      <c r="L9" s="62"/>
      <c r="M9" s="62"/>
      <c r="N9" s="62"/>
      <c r="O9" s="62"/>
      <c r="P9" s="62"/>
      <c r="Q9" s="62"/>
      <c r="R9" s="62"/>
      <c r="S9" s="62"/>
      <c r="T9" s="62"/>
      <c r="U9" s="62"/>
      <c r="V9" s="62"/>
      <c r="W9" s="62"/>
      <c r="X9" s="62"/>
      <c r="Y9" s="62"/>
      <c r="Z9" s="62"/>
      <c r="AA9" s="62"/>
    </row>
    <row r="10" spans="1:27" ht="12.75">
      <c r="A10" s="62"/>
      <c r="B10" s="62"/>
      <c r="C10" s="62"/>
      <c r="D10" s="62"/>
      <c r="E10" s="62"/>
      <c r="F10" s="2"/>
      <c r="G10" s="109" t="s">
        <v>15</v>
      </c>
      <c r="H10" s="84"/>
      <c r="I10" s="127">
        <f>COUNTIF($Q$43:$Q$441,"F")</f>
        <v>0</v>
      </c>
      <c r="J10" s="83"/>
      <c r="K10" s="84"/>
      <c r="L10" s="62"/>
      <c r="M10" s="62"/>
      <c r="N10" s="62"/>
      <c r="O10" s="62"/>
      <c r="P10" s="62"/>
      <c r="Q10" s="62"/>
      <c r="R10" s="62"/>
      <c r="S10" s="62"/>
      <c r="T10" s="62"/>
      <c r="U10" s="62"/>
      <c r="V10" s="62"/>
      <c r="W10" s="62"/>
      <c r="X10" s="62"/>
      <c r="Y10" s="62"/>
      <c r="Z10" s="62"/>
      <c r="AA10" s="62"/>
    </row>
    <row r="11" spans="1:27" ht="12.75">
      <c r="A11" s="62"/>
      <c r="B11" s="62"/>
      <c r="C11" s="62"/>
      <c r="D11" s="62"/>
      <c r="E11" s="62"/>
      <c r="F11" s="2"/>
      <c r="G11" s="88"/>
      <c r="H11" s="81"/>
      <c r="I11" s="88"/>
      <c r="J11" s="88"/>
      <c r="K11" s="81"/>
      <c r="L11" s="62"/>
      <c r="M11" s="62"/>
      <c r="N11" s="62"/>
      <c r="O11" s="62"/>
      <c r="P11" s="62"/>
      <c r="Q11" s="62"/>
      <c r="R11" s="62"/>
      <c r="S11" s="62"/>
      <c r="T11" s="62"/>
      <c r="U11" s="62"/>
      <c r="V11" s="62"/>
      <c r="W11" s="62"/>
      <c r="X11" s="62"/>
      <c r="Y11" s="62"/>
      <c r="Z11" s="62"/>
      <c r="AA11" s="62"/>
    </row>
    <row r="12" spans="1:27" ht="12.75">
      <c r="A12" s="62"/>
      <c r="B12" s="62"/>
      <c r="C12" s="62"/>
      <c r="D12" s="62"/>
      <c r="E12" s="62"/>
      <c r="F12" s="2"/>
      <c r="G12" s="109" t="s">
        <v>18</v>
      </c>
      <c r="H12" s="84"/>
      <c r="I12" s="128">
        <f>COUNTIF($Q$43:$Q$441,"PE")</f>
        <v>0</v>
      </c>
      <c r="J12" s="83"/>
      <c r="K12" s="84"/>
      <c r="L12" s="62"/>
      <c r="M12" s="62"/>
      <c r="N12" s="62"/>
      <c r="O12" s="62"/>
      <c r="P12" s="62"/>
      <c r="Q12" s="62"/>
      <c r="R12" s="62"/>
      <c r="S12" s="62"/>
      <c r="T12" s="62"/>
      <c r="U12" s="62"/>
      <c r="V12" s="62"/>
      <c r="W12" s="62"/>
      <c r="X12" s="62"/>
      <c r="Y12" s="62"/>
      <c r="Z12" s="62"/>
      <c r="AA12" s="62"/>
    </row>
    <row r="13" spans="1:27" ht="12.75">
      <c r="A13" s="62"/>
      <c r="B13" s="62"/>
      <c r="C13" s="62"/>
      <c r="D13" s="62"/>
      <c r="E13" s="62"/>
      <c r="F13" s="2"/>
      <c r="G13" s="88"/>
      <c r="H13" s="81"/>
      <c r="I13" s="88"/>
      <c r="J13" s="88"/>
      <c r="K13" s="81"/>
      <c r="L13" s="62"/>
      <c r="M13" s="62"/>
      <c r="N13" s="62"/>
      <c r="O13" s="62"/>
      <c r="P13" s="62"/>
      <c r="Q13" s="62"/>
      <c r="R13" s="62"/>
      <c r="S13" s="62"/>
      <c r="T13" s="62"/>
      <c r="U13" s="62"/>
      <c r="V13" s="62"/>
      <c r="W13" s="62"/>
      <c r="X13" s="62"/>
      <c r="Y13" s="62"/>
      <c r="Z13" s="62"/>
      <c r="AA13" s="62"/>
    </row>
    <row r="14" spans="1:27" ht="12.75">
      <c r="A14" s="62"/>
      <c r="B14" s="62"/>
      <c r="C14" s="62"/>
      <c r="D14" s="62"/>
      <c r="E14" s="62"/>
      <c r="F14" s="2"/>
      <c r="G14" s="109" t="s">
        <v>19</v>
      </c>
      <c r="H14" s="84"/>
      <c r="I14" s="129">
        <f>I16-I8-I10-I12</f>
        <v>65</v>
      </c>
      <c r="J14" s="83"/>
      <c r="K14" s="84"/>
      <c r="L14" s="62"/>
      <c r="M14" s="62"/>
      <c r="N14" s="62"/>
      <c r="O14" s="62"/>
      <c r="P14" s="62"/>
      <c r="Q14" s="62"/>
      <c r="R14" s="62"/>
      <c r="S14" s="62"/>
      <c r="T14" s="62"/>
      <c r="U14" s="62"/>
      <c r="V14" s="62"/>
      <c r="W14" s="62"/>
      <c r="X14" s="62"/>
      <c r="Y14" s="62"/>
      <c r="Z14" s="62"/>
      <c r="AA14" s="62"/>
    </row>
    <row r="15" spans="1:27" ht="12.75">
      <c r="A15" s="62"/>
      <c r="B15" s="62"/>
      <c r="C15" s="62"/>
      <c r="D15" s="62"/>
      <c r="E15" s="62"/>
      <c r="F15" s="2"/>
      <c r="G15" s="88"/>
      <c r="H15" s="81"/>
      <c r="I15" s="88"/>
      <c r="J15" s="88"/>
      <c r="K15" s="81"/>
      <c r="L15" s="62"/>
      <c r="M15" s="62"/>
      <c r="N15" s="62"/>
      <c r="O15" s="62"/>
      <c r="P15" s="62"/>
      <c r="Q15" s="62"/>
      <c r="R15" s="62"/>
      <c r="S15" s="62"/>
      <c r="T15" s="62"/>
      <c r="U15" s="62"/>
      <c r="V15" s="62"/>
      <c r="W15" s="62"/>
      <c r="X15" s="62"/>
      <c r="Y15" s="62"/>
      <c r="Z15" s="62"/>
      <c r="AA15" s="62"/>
    </row>
    <row r="16" spans="1:27" ht="12.75">
      <c r="A16" s="62"/>
      <c r="B16" s="62"/>
      <c r="C16" s="62"/>
      <c r="D16" s="62"/>
      <c r="E16" s="62"/>
      <c r="F16" s="2"/>
      <c r="G16" s="109" t="s">
        <v>20</v>
      </c>
      <c r="H16" s="84"/>
      <c r="I16" s="128">
        <f>COUNTA($K$43:$K$360)</f>
        <v>65</v>
      </c>
      <c r="J16" s="83"/>
      <c r="K16" s="84"/>
      <c r="L16" s="62"/>
      <c r="M16" s="62"/>
      <c r="N16" s="62"/>
      <c r="O16" s="62"/>
      <c r="P16" s="62"/>
      <c r="Q16" s="62"/>
      <c r="R16" s="62"/>
      <c r="S16" s="62"/>
      <c r="T16" s="62"/>
      <c r="U16" s="62"/>
      <c r="V16" s="62"/>
      <c r="W16" s="62"/>
      <c r="X16" s="62"/>
      <c r="Y16" s="62"/>
      <c r="Z16" s="62"/>
      <c r="AA16" s="62"/>
    </row>
    <row r="17" spans="1:27" ht="12.75">
      <c r="A17" s="62"/>
      <c r="B17" s="62"/>
      <c r="C17" s="62"/>
      <c r="D17" s="62"/>
      <c r="E17" s="62"/>
      <c r="F17" s="2"/>
      <c r="G17" s="88"/>
      <c r="H17" s="81"/>
      <c r="I17" s="88"/>
      <c r="J17" s="88"/>
      <c r="K17" s="81"/>
      <c r="L17" s="62"/>
      <c r="M17" s="62"/>
      <c r="N17" s="62"/>
      <c r="O17" s="62"/>
      <c r="P17" s="62"/>
      <c r="Q17" s="62"/>
      <c r="R17" s="62"/>
      <c r="S17" s="62"/>
      <c r="T17" s="62"/>
      <c r="U17" s="62"/>
      <c r="V17" s="62"/>
      <c r="W17" s="62"/>
      <c r="X17" s="62"/>
      <c r="Y17" s="62"/>
      <c r="Z17" s="62"/>
      <c r="AA17" s="62"/>
    </row>
    <row r="18" spans="1:27" ht="12.75">
      <c r="A18" s="60"/>
      <c r="B18" s="60"/>
      <c r="C18" s="60"/>
      <c r="D18" s="60"/>
      <c r="E18" s="60"/>
      <c r="F18" s="60"/>
      <c r="G18" s="60"/>
      <c r="H18" s="60"/>
      <c r="I18" s="60"/>
      <c r="J18" s="60"/>
      <c r="K18" s="60"/>
      <c r="L18" s="60"/>
      <c r="M18" s="60"/>
      <c r="N18" s="60"/>
      <c r="O18" s="60"/>
      <c r="P18" s="60"/>
      <c r="Q18" s="60"/>
      <c r="R18" s="60"/>
      <c r="S18" s="60"/>
      <c r="T18" s="60"/>
      <c r="U18" s="60"/>
      <c r="V18" s="62"/>
      <c r="W18" s="62"/>
      <c r="X18" s="62"/>
      <c r="Y18" s="62"/>
      <c r="Z18" s="62"/>
      <c r="AA18" s="62"/>
    </row>
    <row r="19" spans="1:27" ht="12.75">
      <c r="A19" s="159" t="s">
        <v>4</v>
      </c>
      <c r="B19" s="161" t="s">
        <v>21</v>
      </c>
      <c r="C19" s="162"/>
      <c r="D19" s="163"/>
      <c r="E19" s="161" t="s">
        <v>22</v>
      </c>
      <c r="F19" s="162"/>
      <c r="G19" s="163"/>
      <c r="H19" s="161" t="s">
        <v>23</v>
      </c>
      <c r="I19" s="162"/>
      <c r="J19" s="163"/>
      <c r="K19" s="161" t="s">
        <v>24</v>
      </c>
      <c r="L19" s="162"/>
      <c r="M19" s="163"/>
      <c r="N19" s="157" t="s">
        <v>25</v>
      </c>
      <c r="O19" s="145"/>
      <c r="P19" s="146"/>
      <c r="Q19" s="158" t="s">
        <v>26</v>
      </c>
      <c r="R19" s="158" t="s">
        <v>27</v>
      </c>
      <c r="S19" s="158" t="s">
        <v>17</v>
      </c>
      <c r="T19" s="158" t="s">
        <v>28</v>
      </c>
      <c r="U19" s="158" t="s">
        <v>29</v>
      </c>
      <c r="V19" s="70"/>
      <c r="W19" s="70"/>
      <c r="X19" s="70"/>
      <c r="Y19" s="70"/>
      <c r="Z19" s="70"/>
      <c r="AA19" s="61"/>
    </row>
    <row r="20" spans="1:27" ht="12.75">
      <c r="A20" s="160"/>
      <c r="B20" s="145"/>
      <c r="C20" s="145"/>
      <c r="D20" s="146"/>
      <c r="E20" s="145"/>
      <c r="F20" s="145"/>
      <c r="G20" s="146"/>
      <c r="H20" s="145"/>
      <c r="I20" s="145"/>
      <c r="J20" s="146"/>
      <c r="K20" s="145"/>
      <c r="L20" s="145"/>
      <c r="M20" s="146"/>
      <c r="N20" s="71" t="s">
        <v>30</v>
      </c>
      <c r="O20" s="71" t="s">
        <v>31</v>
      </c>
      <c r="P20" s="71" t="s">
        <v>32</v>
      </c>
      <c r="Q20" s="146"/>
      <c r="R20" s="146"/>
      <c r="S20" s="146"/>
      <c r="T20" s="146"/>
      <c r="U20" s="146"/>
      <c r="V20" s="70"/>
      <c r="W20" s="70"/>
      <c r="X20" s="70"/>
      <c r="Y20" s="70"/>
      <c r="Z20" s="70"/>
      <c r="AA20" s="61"/>
    </row>
    <row r="21" spans="1:27" ht="198.75" customHeight="1">
      <c r="A21" s="72"/>
      <c r="B21" s="136" t="s">
        <v>531</v>
      </c>
      <c r="C21" s="137"/>
      <c r="D21" s="137"/>
      <c r="E21" s="137"/>
      <c r="F21" s="137"/>
      <c r="G21" s="137"/>
      <c r="H21" s="137"/>
      <c r="I21" s="137"/>
      <c r="J21" s="137"/>
      <c r="K21" s="137"/>
      <c r="L21" s="137"/>
      <c r="M21" s="138"/>
      <c r="N21" s="63"/>
      <c r="O21" s="63"/>
      <c r="P21" s="63"/>
      <c r="Q21" s="63"/>
      <c r="R21" s="63"/>
      <c r="S21" s="63"/>
      <c r="T21" s="63"/>
      <c r="U21" s="63"/>
      <c r="V21" s="70"/>
      <c r="W21" s="70"/>
      <c r="X21" s="70"/>
      <c r="Y21" s="70"/>
      <c r="Z21" s="70"/>
      <c r="AA21" s="61"/>
    </row>
    <row r="22" spans="1:27" ht="22.5" customHeight="1">
      <c r="A22" s="73" t="str">
        <f>IF(K22="","",$I$6&amp;"_"&amp;ROW()-22-COUNTBLANK($K22:K$25))</f>
        <v/>
      </c>
      <c r="B22" s="164" t="s">
        <v>522</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6"/>
      <c r="AA22" s="28"/>
    </row>
    <row r="23" spans="1:27" ht="61.5" customHeight="1">
      <c r="A23" s="73" t="str">
        <f>IF(K23="","",$I$6&amp;"_"&amp;ROW()-22-COUNTBLANK($K$23:K23))</f>
        <v>emp_1</v>
      </c>
      <c r="B23" s="166" t="s">
        <v>286</v>
      </c>
      <c r="C23" s="145"/>
      <c r="D23" s="146"/>
      <c r="E23" s="141" t="s">
        <v>523</v>
      </c>
      <c r="F23" s="142"/>
      <c r="G23" s="143"/>
      <c r="H23" s="144" t="s">
        <v>289</v>
      </c>
      <c r="I23" s="145"/>
      <c r="J23" s="146"/>
      <c r="K23" s="147" t="s">
        <v>287</v>
      </c>
      <c r="L23" s="145"/>
      <c r="M23" s="146"/>
      <c r="N23" s="74"/>
      <c r="O23" s="74"/>
      <c r="P23" s="74"/>
      <c r="Q23" s="74" t="str">
        <f>IF(P23&lt;&gt;"",P23,IF(O23&lt;&gt;"",O23,IF(N23&lt;&gt;"",N23,"")))</f>
        <v/>
      </c>
      <c r="R23" s="75"/>
      <c r="S23" s="75"/>
      <c r="T23" s="75"/>
      <c r="U23" s="75"/>
      <c r="V23" s="76"/>
      <c r="W23" s="76"/>
      <c r="X23" s="76"/>
      <c r="Y23" s="76"/>
      <c r="Z23" s="76"/>
      <c r="AA23" s="62"/>
    </row>
    <row r="24" spans="1:27" ht="84.75" customHeight="1">
      <c r="A24" s="73" t="str">
        <f>IF(K24="","",$I$6&amp;"_"&amp;ROW()-22-COUNTBLANK($K$23:K24))</f>
        <v>emp_2</v>
      </c>
      <c r="B24" s="166" t="s">
        <v>288</v>
      </c>
      <c r="C24" s="145"/>
      <c r="D24" s="146"/>
      <c r="E24" s="141" t="s">
        <v>523</v>
      </c>
      <c r="F24" s="142"/>
      <c r="G24" s="143"/>
      <c r="H24" s="144" t="s">
        <v>290</v>
      </c>
      <c r="I24" s="145"/>
      <c r="J24" s="146"/>
      <c r="K24" s="147" t="s">
        <v>429</v>
      </c>
      <c r="L24" s="145"/>
      <c r="M24" s="146"/>
      <c r="N24" s="74"/>
      <c r="O24" s="74"/>
      <c r="P24" s="74"/>
      <c r="Q24" s="74" t="str">
        <f t="shared" ref="Q24:Q26" si="0">IF(P24&lt;&gt;"",P24,IF(O24&lt;&gt;"",O24,IF(N24&lt;&gt;"",N24,"")))</f>
        <v/>
      </c>
      <c r="R24" s="75"/>
      <c r="S24" s="75"/>
      <c r="T24" s="75"/>
      <c r="U24" s="75"/>
      <c r="V24" s="76"/>
      <c r="W24" s="76"/>
      <c r="X24" s="76"/>
      <c r="Y24" s="76"/>
      <c r="Z24" s="76"/>
      <c r="AA24" s="62"/>
    </row>
    <row r="25" spans="1:27" ht="108.75" customHeight="1">
      <c r="A25" s="73" t="str">
        <f>IF(K25="","",$I$6&amp;"_"&amp;ROW()-22-COUNTBLANK($K$23:K25))</f>
        <v>emp_3</v>
      </c>
      <c r="B25" s="166" t="s">
        <v>292</v>
      </c>
      <c r="C25" s="145"/>
      <c r="D25" s="146"/>
      <c r="E25" s="141" t="s">
        <v>523</v>
      </c>
      <c r="F25" s="142"/>
      <c r="G25" s="143"/>
      <c r="H25" s="144" t="s">
        <v>293</v>
      </c>
      <c r="I25" s="145"/>
      <c r="J25" s="146"/>
      <c r="K25" s="147" t="s">
        <v>430</v>
      </c>
      <c r="L25" s="145"/>
      <c r="M25" s="146"/>
      <c r="N25" s="74"/>
      <c r="O25" s="74"/>
      <c r="P25" s="74"/>
      <c r="Q25" s="74" t="str">
        <f t="shared" si="0"/>
        <v/>
      </c>
      <c r="R25" s="77"/>
      <c r="S25" s="77"/>
      <c r="T25" s="77"/>
      <c r="U25" s="78" t="str">
        <f t="shared" ref="U25:U26" si="1">IF(T25&lt;&gt;"",T25,IF(S25&lt;&gt;"",S25,IF(R25&lt;&gt;"",R25,"")))</f>
        <v/>
      </c>
      <c r="V25" s="78" t="str">
        <f t="shared" ref="V25:V26" si="2">IF(U25&lt;&gt;"",U25,IF(Q25&lt;&gt;"",Q25,""))</f>
        <v/>
      </c>
      <c r="W25" s="77"/>
      <c r="X25" s="77"/>
      <c r="Y25" s="77"/>
      <c r="Z25" s="77"/>
      <c r="AA25" s="59"/>
    </row>
    <row r="26" spans="1:27" s="64" customFormat="1" ht="108.75" customHeight="1">
      <c r="A26" s="10" t="str">
        <f>IF(K26="","",$I$6&amp;"_"&amp;ROW()-22-COUNTBLANK($K$23:K26))</f>
        <v>emp_4</v>
      </c>
      <c r="B26" s="110" t="s">
        <v>527</v>
      </c>
      <c r="C26" s="88"/>
      <c r="D26" s="81"/>
      <c r="E26" s="141" t="s">
        <v>523</v>
      </c>
      <c r="F26" s="142"/>
      <c r="G26" s="143"/>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s="64" customFormat="1" ht="260.25" customHeight="1">
      <c r="A27" s="73" t="str">
        <f>IF(K27="","",$I$6&amp;"_"&amp;ROW()-22-COUNTBLANK($K$23:K27))</f>
        <v/>
      </c>
      <c r="B27" s="136" t="s">
        <v>600</v>
      </c>
      <c r="C27" s="137"/>
      <c r="D27" s="137"/>
      <c r="E27" s="137"/>
      <c r="F27" s="137"/>
      <c r="G27" s="137"/>
      <c r="H27" s="137"/>
      <c r="I27" s="137"/>
      <c r="J27" s="137"/>
      <c r="K27" s="137"/>
      <c r="L27" s="137"/>
      <c r="M27" s="138"/>
      <c r="N27" s="69"/>
      <c r="O27" s="69"/>
      <c r="P27" s="69"/>
      <c r="Q27" s="69"/>
      <c r="R27" s="69"/>
      <c r="S27" s="69"/>
      <c r="T27" s="69"/>
      <c r="U27" s="69"/>
      <c r="V27" s="70"/>
      <c r="W27" s="70"/>
      <c r="X27" s="70"/>
      <c r="Y27" s="70"/>
      <c r="Z27" s="70"/>
      <c r="AA27" s="66"/>
    </row>
    <row r="28" spans="1:27" s="64" customFormat="1" ht="22.5" customHeight="1">
      <c r="A28" s="73" t="str">
        <f>IF(K28="","",$I$6&amp;"_"&amp;ROW()-22-COUNTBLANK($K$23:K28))</f>
        <v/>
      </c>
      <c r="B28" s="171" t="s">
        <v>601</v>
      </c>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72"/>
      <c r="AA28" s="28"/>
    </row>
    <row r="29" spans="1:27" s="64" customFormat="1" ht="17.25" customHeight="1">
      <c r="A29" s="73" t="str">
        <f>IF(K29="","",$I$6&amp;"_"&amp;ROW()-22-COUNTBLANK($K$23:K29))</f>
        <v/>
      </c>
      <c r="B29" s="173" t="s">
        <v>228</v>
      </c>
      <c r="C29" s="174"/>
      <c r="D29" s="174"/>
      <c r="E29" s="174"/>
      <c r="F29" s="174"/>
      <c r="G29" s="174"/>
      <c r="H29" s="174"/>
      <c r="I29" s="174"/>
      <c r="J29" s="174"/>
      <c r="K29" s="174"/>
      <c r="L29" s="174"/>
      <c r="M29" s="175"/>
      <c r="N29" s="79"/>
      <c r="O29" s="79"/>
      <c r="P29" s="79"/>
      <c r="Q29" s="79"/>
      <c r="R29" s="79"/>
      <c r="S29" s="79"/>
      <c r="T29" s="79"/>
      <c r="U29" s="79"/>
      <c r="V29" s="79"/>
      <c r="W29" s="79"/>
      <c r="X29" s="79"/>
      <c r="Y29" s="79"/>
      <c r="Z29" s="79"/>
      <c r="AA29" s="65"/>
    </row>
    <row r="30" spans="1:27" s="64" customFormat="1" ht="109.5" customHeight="1">
      <c r="A30" s="73" t="str">
        <f>IF(K30="","",$I$6&amp;"_"&amp;ROW()-22-COUNTBLANK($K$23:K30))</f>
        <v>emp_5</v>
      </c>
      <c r="B30" s="141" t="s">
        <v>207</v>
      </c>
      <c r="C30" s="142"/>
      <c r="D30" s="143"/>
      <c r="E30" s="141" t="s">
        <v>247</v>
      </c>
      <c r="F30" s="142"/>
      <c r="G30" s="143"/>
      <c r="H30" s="141"/>
      <c r="I30" s="142"/>
      <c r="J30" s="143"/>
      <c r="K30" s="168" t="s">
        <v>230</v>
      </c>
      <c r="L30" s="169"/>
      <c r="M30" s="170"/>
      <c r="N30" s="74"/>
      <c r="O30" s="74"/>
      <c r="P30" s="74"/>
      <c r="Q30" s="74" t="str">
        <f t="shared" ref="Q30:Q35" si="3">IF(P30&lt;&gt;"",P30,IF(O30&lt;&gt;"",O30,IF(N30&lt;&gt;"",N30,"")))</f>
        <v/>
      </c>
      <c r="R30" s="75"/>
      <c r="S30" s="77"/>
      <c r="T30" s="77"/>
      <c r="U30" s="78" t="str">
        <f t="shared" ref="U30" si="4">IF(T30&lt;&gt;"",T30,IF(S30&lt;&gt;"",S30,IF(R30&lt;&gt;"",R30,"")))</f>
        <v/>
      </c>
      <c r="V30" s="78" t="str">
        <f t="shared" ref="V30" si="5">IF(U30&lt;&gt;"",U30,IF(Q30&lt;&gt;"",Q30,""))</f>
        <v/>
      </c>
      <c r="W30" s="77"/>
      <c r="X30" s="77"/>
      <c r="Y30" s="77"/>
      <c r="Z30" s="77"/>
      <c r="AA30" s="65"/>
    </row>
    <row r="31" spans="1:27" s="64" customFormat="1" ht="84" customHeight="1">
      <c r="A31" s="73" t="str">
        <f>IF(K31="","",$I$6&amp;"_"&amp;ROW()-22-COUNTBLANK($K$23:K31))</f>
        <v>emp_6</v>
      </c>
      <c r="B31" s="141" t="s">
        <v>581</v>
      </c>
      <c r="C31" s="142"/>
      <c r="D31" s="143"/>
      <c r="E31" s="141" t="s">
        <v>593</v>
      </c>
      <c r="F31" s="142"/>
      <c r="G31" s="143"/>
      <c r="H31" s="141"/>
      <c r="I31" s="142"/>
      <c r="J31" s="143"/>
      <c r="K31" s="168" t="s">
        <v>602</v>
      </c>
      <c r="L31" s="169"/>
      <c r="M31" s="170"/>
      <c r="N31" s="74"/>
      <c r="O31" s="74"/>
      <c r="P31" s="74"/>
      <c r="Q31" s="74" t="str">
        <f t="shared" si="3"/>
        <v/>
      </c>
      <c r="R31" s="75"/>
      <c r="S31" s="75"/>
      <c r="T31" s="75"/>
      <c r="U31" s="75"/>
      <c r="V31" s="76"/>
      <c r="W31" s="76"/>
      <c r="X31" s="76"/>
      <c r="Y31" s="76"/>
      <c r="Z31" s="76"/>
      <c r="AA31" s="68"/>
    </row>
    <row r="32" spans="1:27" s="64" customFormat="1" ht="84" customHeight="1">
      <c r="A32" s="73" t="str">
        <f>IF(K32="","",$I$6&amp;"_"&amp;ROW()-22-COUNTBLANK($K$23:K32))</f>
        <v>emp_7</v>
      </c>
      <c r="B32" s="141" t="s">
        <v>582</v>
      </c>
      <c r="C32" s="142"/>
      <c r="D32" s="143"/>
      <c r="E32" s="141" t="s">
        <v>594</v>
      </c>
      <c r="F32" s="142"/>
      <c r="G32" s="143"/>
      <c r="H32" s="141"/>
      <c r="I32" s="142"/>
      <c r="J32" s="143"/>
      <c r="K32" s="168" t="s">
        <v>586</v>
      </c>
      <c r="L32" s="169"/>
      <c r="M32" s="170"/>
      <c r="N32" s="74"/>
      <c r="O32" s="74"/>
      <c r="P32" s="74"/>
      <c r="Q32" s="74" t="str">
        <f t="shared" si="3"/>
        <v/>
      </c>
      <c r="R32" s="75"/>
      <c r="S32" s="75"/>
      <c r="T32" s="75"/>
      <c r="U32" s="75"/>
      <c r="V32" s="76"/>
      <c r="W32" s="76"/>
      <c r="X32" s="76"/>
      <c r="Y32" s="76"/>
      <c r="Z32" s="76"/>
      <c r="AA32" s="68"/>
    </row>
    <row r="33" spans="1:27" s="64" customFormat="1" ht="79.5" customHeight="1">
      <c r="A33" s="73" t="str">
        <f>IF(K33="","",$I$6&amp;"_"&amp;ROW()-22-COUNTBLANK($K$23:K33))</f>
        <v>emp_8</v>
      </c>
      <c r="B33" s="141" t="s">
        <v>236</v>
      </c>
      <c r="C33" s="142"/>
      <c r="D33" s="143"/>
      <c r="E33" s="141" t="s">
        <v>254</v>
      </c>
      <c r="F33" s="142"/>
      <c r="G33" s="143"/>
      <c r="H33" s="141"/>
      <c r="I33" s="142"/>
      <c r="J33" s="143"/>
      <c r="K33" s="168" t="s">
        <v>239</v>
      </c>
      <c r="L33" s="169"/>
      <c r="M33" s="170"/>
      <c r="N33" s="74"/>
      <c r="O33" s="74"/>
      <c r="P33" s="74"/>
      <c r="Q33" s="74" t="str">
        <f t="shared" si="3"/>
        <v/>
      </c>
      <c r="R33" s="75"/>
      <c r="S33" s="75"/>
      <c r="T33" s="75"/>
      <c r="U33" s="75"/>
      <c r="V33" s="76"/>
      <c r="W33" s="76"/>
      <c r="X33" s="76"/>
      <c r="Y33" s="76"/>
      <c r="Z33" s="76"/>
      <c r="AA33" s="68"/>
    </row>
    <row r="34" spans="1:27" s="64" customFormat="1" ht="84" customHeight="1">
      <c r="A34" s="73" t="str">
        <f>IF(K34="","",$I$6&amp;"_"&amp;ROW()-22-COUNTBLANK($K$23:K34))</f>
        <v>emp_9</v>
      </c>
      <c r="B34" s="141" t="s">
        <v>221</v>
      </c>
      <c r="C34" s="142"/>
      <c r="D34" s="143"/>
      <c r="E34" s="141" t="s">
        <v>255</v>
      </c>
      <c r="F34" s="142"/>
      <c r="G34" s="143"/>
      <c r="H34" s="141"/>
      <c r="I34" s="142"/>
      <c r="J34" s="143"/>
      <c r="K34" s="168" t="s">
        <v>635</v>
      </c>
      <c r="L34" s="169"/>
      <c r="M34" s="170"/>
      <c r="N34" s="74"/>
      <c r="O34" s="74"/>
      <c r="P34" s="74"/>
      <c r="Q34" s="74" t="str">
        <f t="shared" si="3"/>
        <v/>
      </c>
      <c r="R34" s="75"/>
      <c r="S34" s="75"/>
      <c r="T34" s="75"/>
      <c r="U34" s="75"/>
      <c r="V34" s="76"/>
      <c r="W34" s="76"/>
      <c r="X34" s="76"/>
      <c r="Y34" s="76"/>
      <c r="Z34" s="76"/>
      <c r="AA34" s="68"/>
    </row>
    <row r="35" spans="1:27" s="64" customFormat="1" ht="79.5" customHeight="1">
      <c r="A35" s="73" t="str">
        <f>IF(K35="","",$I$6&amp;"_"&amp;ROW()-22-COUNTBLANK($K$23:K35))</f>
        <v>emp_10</v>
      </c>
      <c r="B35" s="141" t="s">
        <v>243</v>
      </c>
      <c r="C35" s="142"/>
      <c r="D35" s="143"/>
      <c r="E35" s="141" t="s">
        <v>256</v>
      </c>
      <c r="F35" s="142"/>
      <c r="G35" s="143"/>
      <c r="H35" s="141"/>
      <c r="I35" s="142"/>
      <c r="J35" s="143"/>
      <c r="K35" s="168" t="s">
        <v>246</v>
      </c>
      <c r="L35" s="169"/>
      <c r="M35" s="170"/>
      <c r="N35" s="74"/>
      <c r="O35" s="74"/>
      <c r="P35" s="74"/>
      <c r="Q35" s="74" t="str">
        <f t="shared" si="3"/>
        <v/>
      </c>
      <c r="R35" s="75"/>
      <c r="S35" s="75"/>
      <c r="T35" s="75"/>
      <c r="U35" s="75"/>
      <c r="V35" s="76"/>
      <c r="W35" s="76"/>
      <c r="X35" s="76"/>
      <c r="Y35" s="76"/>
      <c r="Z35" s="76"/>
      <c r="AA35" s="68"/>
    </row>
    <row r="36" spans="1:27" s="64" customFormat="1" ht="17.25" customHeight="1">
      <c r="A36" s="73" t="str">
        <f>IF(K36="","",$I$6&amp;"_"&amp;ROW()-22-COUNTBLANK($K$23:K36))</f>
        <v/>
      </c>
      <c r="B36" s="173" t="s">
        <v>259</v>
      </c>
      <c r="C36" s="174"/>
      <c r="D36" s="174"/>
      <c r="E36" s="174"/>
      <c r="F36" s="174"/>
      <c r="G36" s="174"/>
      <c r="H36" s="174"/>
      <c r="I36" s="174"/>
      <c r="J36" s="174"/>
      <c r="K36" s="174"/>
      <c r="L36" s="174"/>
      <c r="M36" s="175"/>
      <c r="N36" s="79"/>
      <c r="O36" s="79"/>
      <c r="P36" s="79"/>
      <c r="Q36" s="79"/>
      <c r="R36" s="79"/>
      <c r="S36" s="79"/>
      <c r="T36" s="79"/>
      <c r="U36" s="79"/>
      <c r="V36" s="79"/>
      <c r="W36" s="79"/>
      <c r="X36" s="79"/>
      <c r="Y36" s="79"/>
      <c r="Z36" s="79"/>
      <c r="AA36" s="65"/>
    </row>
    <row r="37" spans="1:27" s="64" customFormat="1" ht="109.5" customHeight="1">
      <c r="A37" s="73" t="str">
        <f>IF(K37="","",$I$6&amp;"_"&amp;ROW()-22-COUNTBLANK($K$23:K37))</f>
        <v>emp_11</v>
      </c>
      <c r="B37" s="141" t="s">
        <v>207</v>
      </c>
      <c r="C37" s="142"/>
      <c r="D37" s="143"/>
      <c r="E37" s="141" t="s">
        <v>431</v>
      </c>
      <c r="F37" s="142"/>
      <c r="G37" s="143"/>
      <c r="H37" s="141"/>
      <c r="I37" s="142"/>
      <c r="J37" s="143"/>
      <c r="K37" s="168" t="s">
        <v>263</v>
      </c>
      <c r="L37" s="169"/>
      <c r="M37" s="170"/>
      <c r="N37" s="74"/>
      <c r="O37" s="74"/>
      <c r="P37" s="74"/>
      <c r="Q37" s="74" t="str">
        <f t="shared" ref="Q37:Q42" si="6">IF(P37&lt;&gt;"",P37,IF(O37&lt;&gt;"",O37,IF(N37&lt;&gt;"",N37,"")))</f>
        <v/>
      </c>
      <c r="R37" s="75"/>
      <c r="S37" s="77"/>
      <c r="T37" s="77"/>
      <c r="U37" s="78" t="str">
        <f t="shared" ref="U37" si="7">IF(T37&lt;&gt;"",T37,IF(S37&lt;&gt;"",S37,IF(R37&lt;&gt;"",R37,"")))</f>
        <v/>
      </c>
      <c r="V37" s="78" t="str">
        <f t="shared" ref="V37" si="8">IF(U37&lt;&gt;"",U37,IF(Q37&lt;&gt;"",Q37,""))</f>
        <v/>
      </c>
      <c r="W37" s="77"/>
      <c r="X37" s="77"/>
      <c r="Y37" s="77"/>
      <c r="Z37" s="77"/>
      <c r="AA37" s="65"/>
    </row>
    <row r="38" spans="1:27" s="64" customFormat="1" ht="84" customHeight="1">
      <c r="A38" s="73" t="str">
        <f>IF(K38="","",$I$6&amp;"_"&amp;ROW()-22-COUNTBLANK($K$23:K38))</f>
        <v>emp_12</v>
      </c>
      <c r="B38" s="141" t="s">
        <v>575</v>
      </c>
      <c r="C38" s="142"/>
      <c r="D38" s="143"/>
      <c r="E38" s="141" t="s">
        <v>597</v>
      </c>
      <c r="F38" s="142"/>
      <c r="G38" s="143"/>
      <c r="H38" s="141"/>
      <c r="I38" s="142"/>
      <c r="J38" s="143"/>
      <c r="K38" s="168" t="s">
        <v>602</v>
      </c>
      <c r="L38" s="169"/>
      <c r="M38" s="170"/>
      <c r="N38" s="74"/>
      <c r="O38" s="74"/>
      <c r="P38" s="74"/>
      <c r="Q38" s="74" t="str">
        <f t="shared" si="6"/>
        <v/>
      </c>
      <c r="R38" s="75"/>
      <c r="S38" s="75"/>
      <c r="T38" s="75"/>
      <c r="U38" s="75"/>
      <c r="V38" s="76"/>
      <c r="W38" s="76"/>
      <c r="X38" s="76"/>
      <c r="Y38" s="76"/>
      <c r="Z38" s="76"/>
      <c r="AA38" s="68"/>
    </row>
    <row r="39" spans="1:27" s="64" customFormat="1" ht="84" customHeight="1">
      <c r="A39" s="73" t="str">
        <f>IF(K39="","",$I$6&amp;"_"&amp;ROW()-22-COUNTBLANK($K$23:K39))</f>
        <v>emp_13</v>
      </c>
      <c r="B39" s="141" t="s">
        <v>598</v>
      </c>
      <c r="C39" s="142"/>
      <c r="D39" s="143"/>
      <c r="E39" s="141" t="s">
        <v>599</v>
      </c>
      <c r="F39" s="142"/>
      <c r="G39" s="143"/>
      <c r="H39" s="141"/>
      <c r="I39" s="142"/>
      <c r="J39" s="143"/>
      <c r="K39" s="168" t="s">
        <v>586</v>
      </c>
      <c r="L39" s="169"/>
      <c r="M39" s="170"/>
      <c r="N39" s="74"/>
      <c r="O39" s="74"/>
      <c r="P39" s="74"/>
      <c r="Q39" s="74" t="str">
        <f t="shared" si="6"/>
        <v/>
      </c>
      <c r="R39" s="75"/>
      <c r="S39" s="75"/>
      <c r="T39" s="75"/>
      <c r="U39" s="75"/>
      <c r="V39" s="76"/>
      <c r="W39" s="76"/>
      <c r="X39" s="76"/>
      <c r="Y39" s="76"/>
      <c r="Z39" s="76"/>
      <c r="AA39" s="68"/>
    </row>
    <row r="40" spans="1:27" s="64" customFormat="1" ht="79.5" customHeight="1">
      <c r="A40" s="73" t="str">
        <f>IF(K40="","",$I$6&amp;"_"&amp;ROW()-22-COUNTBLANK($K$23:K40))</f>
        <v>emp_14</v>
      </c>
      <c r="B40" s="141" t="s">
        <v>565</v>
      </c>
      <c r="C40" s="142"/>
      <c r="D40" s="143"/>
      <c r="E40" s="141" t="s">
        <v>566</v>
      </c>
      <c r="F40" s="142"/>
      <c r="G40" s="143"/>
      <c r="H40" s="141"/>
      <c r="I40" s="142"/>
      <c r="J40" s="143"/>
      <c r="K40" s="168" t="s">
        <v>262</v>
      </c>
      <c r="L40" s="169"/>
      <c r="M40" s="170"/>
      <c r="N40" s="74"/>
      <c r="O40" s="74"/>
      <c r="P40" s="74"/>
      <c r="Q40" s="74" t="str">
        <f t="shared" si="6"/>
        <v/>
      </c>
      <c r="R40" s="75"/>
      <c r="S40" s="75"/>
      <c r="T40" s="75"/>
      <c r="U40" s="75"/>
      <c r="V40" s="76"/>
      <c r="W40" s="76"/>
      <c r="X40" s="76"/>
      <c r="Y40" s="76"/>
      <c r="Z40" s="76"/>
      <c r="AA40" s="68"/>
    </row>
    <row r="41" spans="1:27" s="64" customFormat="1" ht="84" customHeight="1">
      <c r="A41" s="73" t="str">
        <f>IF(K41="","",$I$6&amp;"_"&amp;ROW()-22-COUNTBLANK($K$23:K41))</f>
        <v>emp_15</v>
      </c>
      <c r="B41" s="141" t="s">
        <v>221</v>
      </c>
      <c r="C41" s="142"/>
      <c r="D41" s="143"/>
      <c r="E41" s="141" t="s">
        <v>435</v>
      </c>
      <c r="F41" s="142"/>
      <c r="G41" s="143"/>
      <c r="H41" s="141"/>
      <c r="I41" s="142"/>
      <c r="J41" s="143"/>
      <c r="K41" s="168" t="s">
        <v>596</v>
      </c>
      <c r="L41" s="169"/>
      <c r="M41" s="170"/>
      <c r="N41" s="74"/>
      <c r="O41" s="74"/>
      <c r="P41" s="74"/>
      <c r="Q41" s="74" t="str">
        <f t="shared" si="6"/>
        <v/>
      </c>
      <c r="R41" s="75"/>
      <c r="S41" s="75"/>
      <c r="T41" s="75"/>
      <c r="U41" s="75"/>
      <c r="V41" s="76"/>
      <c r="W41" s="76"/>
      <c r="X41" s="76"/>
      <c r="Y41" s="76"/>
      <c r="Z41" s="76"/>
      <c r="AA41" s="68"/>
    </row>
    <row r="42" spans="1:27" s="64" customFormat="1" ht="79.5" customHeight="1">
      <c r="A42" s="73" t="str">
        <f>IF(K42="","",$I$6&amp;"_"&amp;ROW()-22-COUNTBLANK($K$23:K42))</f>
        <v>emp_16</v>
      </c>
      <c r="B42" s="141" t="s">
        <v>567</v>
      </c>
      <c r="C42" s="142"/>
      <c r="D42" s="143"/>
      <c r="E42" s="141" t="s">
        <v>436</v>
      </c>
      <c r="F42" s="142"/>
      <c r="G42" s="143"/>
      <c r="H42" s="141"/>
      <c r="I42" s="142"/>
      <c r="J42" s="143"/>
      <c r="K42" s="168" t="s">
        <v>265</v>
      </c>
      <c r="L42" s="169"/>
      <c r="M42" s="170"/>
      <c r="N42" s="74"/>
      <c r="O42" s="74"/>
      <c r="P42" s="74"/>
      <c r="Q42" s="74" t="str">
        <f t="shared" si="6"/>
        <v/>
      </c>
      <c r="R42" s="75"/>
      <c r="S42" s="75"/>
      <c r="T42" s="75"/>
      <c r="U42" s="75"/>
      <c r="V42" s="76"/>
      <c r="W42" s="76"/>
      <c r="X42" s="76"/>
      <c r="Y42" s="76"/>
      <c r="Z42" s="76"/>
      <c r="AA42" s="68"/>
    </row>
    <row r="43" spans="1:27" ht="315.75" customHeight="1">
      <c r="A43" s="73" t="str">
        <f>IF(K43="","",$I$6&amp;"_"&amp;ROW()-22-COUNTBLANK($K$23:K43))</f>
        <v/>
      </c>
      <c r="B43" s="136" t="s">
        <v>532</v>
      </c>
      <c r="C43" s="137"/>
      <c r="D43" s="137"/>
      <c r="E43" s="137"/>
      <c r="F43" s="137"/>
      <c r="G43" s="137"/>
      <c r="H43" s="137"/>
      <c r="I43" s="137"/>
      <c r="J43" s="137"/>
      <c r="K43" s="137"/>
      <c r="L43" s="137"/>
      <c r="M43" s="138"/>
      <c r="N43" s="63"/>
      <c r="O43" s="63"/>
      <c r="P43" s="63"/>
      <c r="Q43" s="63"/>
      <c r="R43" s="63"/>
      <c r="S43" s="63"/>
      <c r="T43" s="63"/>
      <c r="U43" s="63"/>
      <c r="V43" s="70"/>
      <c r="W43" s="70"/>
      <c r="X43" s="70"/>
      <c r="Y43" s="70"/>
      <c r="Z43" s="70"/>
      <c r="AA43" s="61"/>
    </row>
    <row r="44" spans="1:27" ht="22.5" customHeight="1">
      <c r="A44" s="73" t="str">
        <f>IF(K44="","",$I$6&amp;"_"&amp;ROW()-22-COUNTBLANK($K$23:K44))</f>
        <v/>
      </c>
      <c r="B44" s="164" t="s">
        <v>524</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6"/>
      <c r="AA44" s="28"/>
    </row>
    <row r="45" spans="1:27" s="64" customFormat="1" ht="17.25" customHeight="1">
      <c r="A45" s="73" t="str">
        <f>IF(K45="","",$I$6&amp;"_"&amp;ROW()-22-COUNTBLANK($K$23:K45))</f>
        <v/>
      </c>
      <c r="B45" s="165" t="s">
        <v>259</v>
      </c>
      <c r="C45" s="145"/>
      <c r="D45" s="145"/>
      <c r="E45" s="145"/>
      <c r="F45" s="145"/>
      <c r="G45" s="145"/>
      <c r="H45" s="145"/>
      <c r="I45" s="145"/>
      <c r="J45" s="145"/>
      <c r="K45" s="145"/>
      <c r="L45" s="145"/>
      <c r="M45" s="146"/>
      <c r="N45" s="79"/>
      <c r="O45" s="79"/>
      <c r="P45" s="79"/>
      <c r="Q45" s="79"/>
      <c r="R45" s="79"/>
      <c r="S45" s="79"/>
      <c r="T45" s="79"/>
      <c r="U45" s="79"/>
      <c r="V45" s="79"/>
      <c r="W45" s="79"/>
      <c r="X45" s="79"/>
      <c r="Y45" s="79"/>
      <c r="Z45" s="79"/>
      <c r="AA45" s="65"/>
    </row>
    <row r="46" spans="1:27" s="64" customFormat="1" ht="92.25" customHeight="1">
      <c r="A46" s="73" t="str">
        <f>IF(K46="","",$I$6&amp;"_"&amp;ROW()-22-COUNTBLANK($K$23:K46))</f>
        <v>emp_17</v>
      </c>
      <c r="B46" s="166" t="s">
        <v>207</v>
      </c>
      <c r="C46" s="145"/>
      <c r="D46" s="146"/>
      <c r="E46" s="141" t="s">
        <v>431</v>
      </c>
      <c r="F46" s="142"/>
      <c r="G46" s="143"/>
      <c r="H46" s="144" t="s">
        <v>533</v>
      </c>
      <c r="I46" s="145"/>
      <c r="J46" s="146"/>
      <c r="K46" s="147" t="s">
        <v>263</v>
      </c>
      <c r="L46" s="145"/>
      <c r="M46" s="146"/>
      <c r="N46" s="74"/>
      <c r="O46" s="74"/>
      <c r="P46" s="74"/>
      <c r="Q46" s="74" t="str">
        <f t="shared" ref="Q46:Q50" si="9">IF(P46&lt;&gt;"",P46,IF(O46&lt;&gt;"",O46,IF(N46&lt;&gt;"",N46,"")))</f>
        <v/>
      </c>
      <c r="R46" s="75"/>
      <c r="S46" s="77"/>
      <c r="T46" s="77"/>
      <c r="U46" s="78" t="str">
        <f t="shared" ref="U46" si="10">IF(T46&lt;&gt;"",T46,IF(S46&lt;&gt;"",S46,IF(R46&lt;&gt;"",R46,"")))</f>
        <v/>
      </c>
      <c r="V46" s="78" t="str">
        <f t="shared" ref="V46" si="11">IF(U46&lt;&gt;"",U46,IF(Q46&lt;&gt;"",Q46,""))</f>
        <v/>
      </c>
      <c r="W46" s="77"/>
      <c r="X46" s="77"/>
      <c r="Y46" s="77"/>
      <c r="Z46" s="77"/>
      <c r="AA46" s="65"/>
    </row>
    <row r="47" spans="1:27" s="64" customFormat="1" ht="84" customHeight="1">
      <c r="A47" s="73" t="str">
        <f>IF(K47="","",$I$6&amp;"_"&amp;ROW()-22-COUNTBLANK($K$23:K47))</f>
        <v>emp_18</v>
      </c>
      <c r="B47" s="166" t="s">
        <v>260</v>
      </c>
      <c r="C47" s="145"/>
      <c r="D47" s="146"/>
      <c r="E47" s="141" t="s">
        <v>433</v>
      </c>
      <c r="F47" s="142"/>
      <c r="G47" s="143"/>
      <c r="H47" s="144" t="s">
        <v>534</v>
      </c>
      <c r="I47" s="145"/>
      <c r="J47" s="146"/>
      <c r="K47" s="147" t="s">
        <v>264</v>
      </c>
      <c r="L47" s="145"/>
      <c r="M47" s="146"/>
      <c r="N47" s="74"/>
      <c r="O47" s="74"/>
      <c r="P47" s="74"/>
      <c r="Q47" s="74" t="str">
        <f t="shared" si="9"/>
        <v/>
      </c>
      <c r="R47" s="75"/>
      <c r="S47" s="75"/>
      <c r="T47" s="75"/>
      <c r="U47" s="75"/>
      <c r="V47" s="76"/>
      <c r="W47" s="76"/>
      <c r="X47" s="76"/>
      <c r="Y47" s="76"/>
      <c r="Z47" s="76"/>
      <c r="AA47" s="68"/>
    </row>
    <row r="48" spans="1:27" s="64" customFormat="1" ht="79.5" customHeight="1">
      <c r="A48" s="73" t="str">
        <f>IF(K48="","",$I$6&amp;"_"&amp;ROW()-22-COUNTBLANK($K$23:K48))</f>
        <v>emp_19</v>
      </c>
      <c r="B48" s="166" t="s">
        <v>261</v>
      </c>
      <c r="C48" s="145"/>
      <c r="D48" s="146"/>
      <c r="E48" s="141" t="s">
        <v>434</v>
      </c>
      <c r="F48" s="142"/>
      <c r="G48" s="143"/>
      <c r="H48" s="144" t="s">
        <v>535</v>
      </c>
      <c r="I48" s="145"/>
      <c r="J48" s="146"/>
      <c r="K48" s="147" t="s">
        <v>262</v>
      </c>
      <c r="L48" s="145"/>
      <c r="M48" s="146"/>
      <c r="N48" s="74"/>
      <c r="O48" s="74"/>
      <c r="P48" s="74"/>
      <c r="Q48" s="74" t="str">
        <f t="shared" si="9"/>
        <v/>
      </c>
      <c r="R48" s="75"/>
      <c r="S48" s="75"/>
      <c r="T48" s="75"/>
      <c r="U48" s="75"/>
      <c r="V48" s="76"/>
      <c r="W48" s="76"/>
      <c r="X48" s="76"/>
      <c r="Y48" s="76"/>
      <c r="Z48" s="76"/>
      <c r="AA48" s="68"/>
    </row>
    <row r="49" spans="1:27" s="64" customFormat="1" ht="114" customHeight="1">
      <c r="A49" s="73" t="str">
        <f>IF(K49="","",$I$6&amp;"_"&amp;ROW()-22-COUNTBLANK($K$23:K49))</f>
        <v>emp_20</v>
      </c>
      <c r="B49" s="166" t="s">
        <v>221</v>
      </c>
      <c r="C49" s="145"/>
      <c r="D49" s="146"/>
      <c r="E49" s="141" t="s">
        <v>435</v>
      </c>
      <c r="F49" s="142"/>
      <c r="G49" s="143"/>
      <c r="H49" s="144" t="s">
        <v>536</v>
      </c>
      <c r="I49" s="145"/>
      <c r="J49" s="146"/>
      <c r="K49" s="147" t="s">
        <v>538</v>
      </c>
      <c r="L49" s="145"/>
      <c r="M49" s="146"/>
      <c r="N49" s="74"/>
      <c r="O49" s="74"/>
      <c r="P49" s="74"/>
      <c r="Q49" s="74" t="str">
        <f t="shared" si="9"/>
        <v/>
      </c>
      <c r="R49" s="75"/>
      <c r="S49" s="75"/>
      <c r="T49" s="75"/>
      <c r="U49" s="75"/>
      <c r="V49" s="76"/>
      <c r="W49" s="76"/>
      <c r="X49" s="76"/>
      <c r="Y49" s="76"/>
      <c r="Z49" s="76"/>
      <c r="AA49" s="68"/>
    </row>
    <row r="50" spans="1:27" s="64" customFormat="1" ht="79.5" customHeight="1">
      <c r="A50" s="73" t="str">
        <f>IF(K50="","",$I$6&amp;"_"&amp;ROW()-22-COUNTBLANK($K$23:K50))</f>
        <v>emp_21</v>
      </c>
      <c r="B50" s="166" t="s">
        <v>243</v>
      </c>
      <c r="C50" s="145"/>
      <c r="D50" s="146"/>
      <c r="E50" s="141" t="s">
        <v>436</v>
      </c>
      <c r="F50" s="142"/>
      <c r="G50" s="143"/>
      <c r="H50" s="144" t="s">
        <v>537</v>
      </c>
      <c r="I50" s="145"/>
      <c r="J50" s="146"/>
      <c r="K50" s="147" t="s">
        <v>265</v>
      </c>
      <c r="L50" s="145"/>
      <c r="M50" s="146"/>
      <c r="N50" s="74"/>
      <c r="O50" s="74"/>
      <c r="P50" s="74"/>
      <c r="Q50" s="74" t="str">
        <f t="shared" si="9"/>
        <v/>
      </c>
      <c r="R50" s="75"/>
      <c r="S50" s="75"/>
      <c r="T50" s="75"/>
      <c r="U50" s="75"/>
      <c r="V50" s="76"/>
      <c r="W50" s="76"/>
      <c r="X50" s="76"/>
      <c r="Y50" s="76"/>
      <c r="Z50" s="76"/>
      <c r="AA50" s="68"/>
    </row>
    <row r="51" spans="1:27" ht="17.25" customHeight="1">
      <c r="A51" s="73" t="str">
        <f>IF(K51="","",$I$6&amp;"_"&amp;ROW()-22-COUNTBLANK($K$23:K51))</f>
        <v/>
      </c>
      <c r="B51" s="165" t="s">
        <v>539</v>
      </c>
      <c r="C51" s="145"/>
      <c r="D51" s="145"/>
      <c r="E51" s="145"/>
      <c r="F51" s="145"/>
      <c r="G51" s="145"/>
      <c r="H51" s="145"/>
      <c r="I51" s="145"/>
      <c r="J51" s="145"/>
      <c r="K51" s="145"/>
      <c r="L51" s="145"/>
      <c r="M51" s="146"/>
      <c r="N51" s="79"/>
      <c r="O51" s="79"/>
      <c r="P51" s="79"/>
      <c r="Q51" s="79"/>
      <c r="R51" s="79"/>
      <c r="S51" s="79"/>
      <c r="T51" s="79"/>
      <c r="U51" s="79"/>
      <c r="V51" s="79"/>
      <c r="W51" s="79"/>
      <c r="X51" s="79"/>
      <c r="Y51" s="79"/>
      <c r="Z51" s="79"/>
      <c r="AA51" s="59"/>
    </row>
    <row r="52" spans="1:27" ht="92.25" customHeight="1">
      <c r="A52" s="73" t="str">
        <f>IF(K52="","",$I$6&amp;"_"&amp;ROW()-22-COUNTBLANK($K$23:K52))</f>
        <v>emp_22</v>
      </c>
      <c r="B52" s="166" t="s">
        <v>207</v>
      </c>
      <c r="C52" s="145"/>
      <c r="D52" s="146"/>
      <c r="E52" s="141" t="s">
        <v>540</v>
      </c>
      <c r="F52" s="142"/>
      <c r="G52" s="143"/>
      <c r="H52" s="144" t="s">
        <v>546</v>
      </c>
      <c r="I52" s="145"/>
      <c r="J52" s="146"/>
      <c r="K52" s="147" t="s">
        <v>541</v>
      </c>
      <c r="L52" s="145"/>
      <c r="M52" s="146"/>
      <c r="N52" s="74"/>
      <c r="O52" s="74"/>
      <c r="P52" s="74"/>
      <c r="Q52" s="74" t="str">
        <f t="shared" ref="Q52:Q56" si="12">IF(P52&lt;&gt;"",P52,IF(O52&lt;&gt;"",O52,IF(N52&lt;&gt;"",N52,"")))</f>
        <v/>
      </c>
      <c r="R52" s="75"/>
      <c r="S52" s="77"/>
      <c r="T52" s="77"/>
      <c r="U52" s="78" t="str">
        <f t="shared" ref="U52" si="13">IF(T52&lt;&gt;"",T52,IF(S52&lt;&gt;"",S52,IF(R52&lt;&gt;"",R52,"")))</f>
        <v/>
      </c>
      <c r="V52" s="78" t="str">
        <f t="shared" ref="V52" si="14">IF(U52&lt;&gt;"",U52,IF(Q52&lt;&gt;"",Q52,""))</f>
        <v/>
      </c>
      <c r="W52" s="77"/>
      <c r="X52" s="77"/>
      <c r="Y52" s="77"/>
      <c r="Z52" s="77"/>
      <c r="AA52" s="59"/>
    </row>
    <row r="53" spans="1:27" ht="84" customHeight="1">
      <c r="A53" s="73" t="str">
        <f>IF(K53="","",$I$6&amp;"_"&amp;ROW()-22-COUNTBLANK($K$23:K53))</f>
        <v>emp_23</v>
      </c>
      <c r="B53" s="166" t="s">
        <v>587</v>
      </c>
      <c r="C53" s="145"/>
      <c r="D53" s="146"/>
      <c r="E53" s="141" t="s">
        <v>588</v>
      </c>
      <c r="F53" s="142"/>
      <c r="G53" s="143"/>
      <c r="H53" s="144" t="s">
        <v>547</v>
      </c>
      <c r="I53" s="145"/>
      <c r="J53" s="146"/>
      <c r="K53" s="147" t="s">
        <v>264</v>
      </c>
      <c r="L53" s="145"/>
      <c r="M53" s="146"/>
      <c r="N53" s="74"/>
      <c r="O53" s="74"/>
      <c r="P53" s="74"/>
      <c r="Q53" s="74" t="str">
        <f t="shared" si="12"/>
        <v/>
      </c>
      <c r="R53" s="75"/>
      <c r="S53" s="75"/>
      <c r="T53" s="75"/>
      <c r="U53" s="75"/>
      <c r="V53" s="76"/>
      <c r="W53" s="76"/>
      <c r="X53" s="76"/>
      <c r="Y53" s="76"/>
      <c r="Z53" s="76"/>
      <c r="AA53" s="62"/>
    </row>
    <row r="54" spans="1:27" ht="79.5" customHeight="1">
      <c r="A54" s="73" t="str">
        <f>IF(K54="","",$I$6&amp;"_"&amp;ROW()-22-COUNTBLANK($K$23:K54))</f>
        <v>emp_24</v>
      </c>
      <c r="B54" s="166" t="s">
        <v>589</v>
      </c>
      <c r="C54" s="145"/>
      <c r="D54" s="146"/>
      <c r="E54" s="141" t="s">
        <v>590</v>
      </c>
      <c r="F54" s="142"/>
      <c r="G54" s="143"/>
      <c r="H54" s="144" t="s">
        <v>548</v>
      </c>
      <c r="I54" s="145"/>
      <c r="J54" s="146"/>
      <c r="K54" s="147" t="s">
        <v>542</v>
      </c>
      <c r="L54" s="145"/>
      <c r="M54" s="146"/>
      <c r="N54" s="74"/>
      <c r="O54" s="74"/>
      <c r="P54" s="74"/>
      <c r="Q54" s="74" t="str">
        <f t="shared" si="12"/>
        <v/>
      </c>
      <c r="R54" s="75"/>
      <c r="S54" s="75"/>
      <c r="T54" s="75"/>
      <c r="U54" s="75"/>
      <c r="V54" s="76"/>
      <c r="W54" s="76"/>
      <c r="X54" s="76"/>
      <c r="Y54" s="76"/>
      <c r="Z54" s="76"/>
      <c r="AA54" s="62"/>
    </row>
    <row r="55" spans="1:27" ht="114" customHeight="1">
      <c r="A55" s="73" t="str">
        <f>IF(K55="","",$I$6&amp;"_"&amp;ROW()-22-COUNTBLANK($K$23:K55))</f>
        <v>emp_25</v>
      </c>
      <c r="B55" s="166" t="s">
        <v>221</v>
      </c>
      <c r="C55" s="145"/>
      <c r="D55" s="146"/>
      <c r="E55" s="141" t="s">
        <v>543</v>
      </c>
      <c r="F55" s="142"/>
      <c r="G55" s="143"/>
      <c r="H55" s="144" t="s">
        <v>549</v>
      </c>
      <c r="I55" s="145"/>
      <c r="J55" s="146"/>
      <c r="K55" s="147" t="s">
        <v>551</v>
      </c>
      <c r="L55" s="145"/>
      <c r="M55" s="146"/>
      <c r="N55" s="74"/>
      <c r="O55" s="74"/>
      <c r="P55" s="74"/>
      <c r="Q55" s="74" t="str">
        <f t="shared" si="12"/>
        <v/>
      </c>
      <c r="R55" s="75"/>
      <c r="S55" s="75"/>
      <c r="T55" s="75"/>
      <c r="U55" s="75"/>
      <c r="V55" s="76"/>
      <c r="W55" s="76"/>
      <c r="X55" s="76"/>
      <c r="Y55" s="76"/>
      <c r="Z55" s="76"/>
      <c r="AA55" s="62"/>
    </row>
    <row r="56" spans="1:27" ht="79.5" customHeight="1">
      <c r="A56" s="73" t="str">
        <f>IF(K56="","",$I$6&amp;"_"&amp;ROW()-22-COUNTBLANK($K$23:K56))</f>
        <v>emp_26</v>
      </c>
      <c r="B56" s="166" t="s">
        <v>243</v>
      </c>
      <c r="C56" s="145"/>
      <c r="D56" s="146"/>
      <c r="E56" s="141" t="s">
        <v>544</v>
      </c>
      <c r="F56" s="142"/>
      <c r="G56" s="143"/>
      <c r="H56" s="144" t="s">
        <v>550</v>
      </c>
      <c r="I56" s="145"/>
      <c r="J56" s="146"/>
      <c r="K56" s="147" t="s">
        <v>545</v>
      </c>
      <c r="L56" s="145"/>
      <c r="M56" s="146"/>
      <c r="N56" s="74"/>
      <c r="O56" s="74"/>
      <c r="P56" s="74"/>
      <c r="Q56" s="74" t="str">
        <f t="shared" si="12"/>
        <v/>
      </c>
      <c r="R56" s="75"/>
      <c r="S56" s="75"/>
      <c r="T56" s="75"/>
      <c r="U56" s="75"/>
      <c r="V56" s="76"/>
      <c r="W56" s="76"/>
      <c r="X56" s="76"/>
      <c r="Y56" s="76"/>
      <c r="Z56" s="76"/>
      <c r="AA56" s="62"/>
    </row>
    <row r="57" spans="1:27" ht="17.25" customHeight="1">
      <c r="A57" s="73" t="str">
        <f>IF(K57="","",$I$6&amp;"_"&amp;ROW()-22-COUNTBLANK($K$23:K57))</f>
        <v/>
      </c>
      <c r="B57" s="165" t="s">
        <v>447</v>
      </c>
      <c r="C57" s="145"/>
      <c r="D57" s="145"/>
      <c r="E57" s="145"/>
      <c r="F57" s="145"/>
      <c r="G57" s="145"/>
      <c r="H57" s="145"/>
      <c r="I57" s="145"/>
      <c r="J57" s="145"/>
      <c r="K57" s="145"/>
      <c r="L57" s="145"/>
      <c r="M57" s="146"/>
      <c r="N57" s="79"/>
      <c r="O57" s="79"/>
      <c r="P57" s="79"/>
      <c r="Q57" s="79"/>
      <c r="R57" s="79"/>
      <c r="S57" s="79"/>
      <c r="T57" s="79"/>
      <c r="U57" s="79"/>
      <c r="V57" s="79"/>
      <c r="W57" s="79"/>
      <c r="X57" s="79"/>
      <c r="Y57" s="79"/>
      <c r="Z57" s="79"/>
      <c r="AA57" s="59"/>
    </row>
    <row r="58" spans="1:27" ht="84" customHeight="1">
      <c r="A58" s="73" t="str">
        <f>IF(K58="","",$I$6&amp;"_"&amp;ROW()-22-COUNTBLANK($K$23:K58))</f>
        <v>emp_27</v>
      </c>
      <c r="B58" s="166" t="s">
        <v>207</v>
      </c>
      <c r="C58" s="145"/>
      <c r="D58" s="146"/>
      <c r="E58" s="141" t="s">
        <v>448</v>
      </c>
      <c r="F58" s="142"/>
      <c r="G58" s="143"/>
      <c r="H58" s="144"/>
      <c r="I58" s="145"/>
      <c r="J58" s="146"/>
      <c r="K58" s="147" t="s">
        <v>459</v>
      </c>
      <c r="L58" s="145"/>
      <c r="M58" s="146"/>
      <c r="N58" s="74"/>
      <c r="O58" s="74"/>
      <c r="P58" s="74"/>
      <c r="Q58" s="74" t="str">
        <f>IF(P58&lt;&gt;"",P58,IF(O58&lt;&gt;"",O58,IF(N58&lt;&gt;"",N58,"")))</f>
        <v/>
      </c>
      <c r="R58" s="75"/>
      <c r="S58" s="75"/>
      <c r="T58" s="75"/>
      <c r="U58" s="75"/>
      <c r="V58" s="76"/>
      <c r="W58" s="76"/>
      <c r="X58" s="76"/>
      <c r="Y58" s="76"/>
      <c r="Z58" s="76"/>
      <c r="AA58" s="62"/>
    </row>
    <row r="59" spans="1:27" ht="74.25" customHeight="1">
      <c r="A59" s="73" t="str">
        <f>IF(K59="","",$I$6&amp;"_"&amp;ROW()-22-COUNTBLANK($K$23:K59))</f>
        <v>emp_28</v>
      </c>
      <c r="B59" s="166" t="s">
        <v>454</v>
      </c>
      <c r="C59" s="145"/>
      <c r="D59" s="146"/>
      <c r="E59" s="141" t="s">
        <v>455</v>
      </c>
      <c r="F59" s="142"/>
      <c r="G59" s="143"/>
      <c r="H59" s="144"/>
      <c r="I59" s="145"/>
      <c r="J59" s="146"/>
      <c r="K59" s="147" t="s">
        <v>458</v>
      </c>
      <c r="L59" s="145"/>
      <c r="M59" s="146"/>
      <c r="N59" s="74"/>
      <c r="O59" s="74"/>
      <c r="P59" s="74"/>
      <c r="Q59" s="74" t="str">
        <f t="shared" ref="Q59:Q62" si="15">IF(P59&lt;&gt;"",P59,IF(O59&lt;&gt;"",O59,IF(N59&lt;&gt;"",N59,"")))</f>
        <v/>
      </c>
      <c r="R59" s="77"/>
      <c r="S59" s="77"/>
      <c r="T59" s="77"/>
      <c r="U59" s="78" t="str">
        <f t="shared" ref="U59:U61" si="16">IF(T59&lt;&gt;"",T59,IF(S59&lt;&gt;"",S59,IF(R59&lt;&gt;"",R59,"")))</f>
        <v/>
      </c>
      <c r="V59" s="78" t="str">
        <f t="shared" ref="V59:V61" si="17">IF(U59&lt;&gt;"",U59,IF(Q59&lt;&gt;"",Q59,""))</f>
        <v/>
      </c>
      <c r="W59" s="77"/>
      <c r="X59" s="77"/>
      <c r="Y59" s="77"/>
      <c r="Z59" s="77"/>
      <c r="AA59" s="59"/>
    </row>
    <row r="60" spans="1:27" ht="86.25" customHeight="1">
      <c r="A60" s="73" t="str">
        <f>IF(K60="","",$I$6&amp;"_"&amp;ROW()-22-COUNTBLANK($K$23:K60))</f>
        <v>emp_29</v>
      </c>
      <c r="B60" s="166" t="s">
        <v>456</v>
      </c>
      <c r="C60" s="145"/>
      <c r="D60" s="146"/>
      <c r="E60" s="141" t="s">
        <v>457</v>
      </c>
      <c r="F60" s="142"/>
      <c r="G60" s="143"/>
      <c r="H60" s="144"/>
      <c r="I60" s="145"/>
      <c r="J60" s="146"/>
      <c r="K60" s="147" t="s">
        <v>378</v>
      </c>
      <c r="L60" s="145"/>
      <c r="M60" s="146"/>
      <c r="N60" s="74"/>
      <c r="O60" s="74"/>
      <c r="P60" s="74"/>
      <c r="Q60" s="74" t="str">
        <f t="shared" si="15"/>
        <v/>
      </c>
      <c r="R60" s="77"/>
      <c r="S60" s="77"/>
      <c r="T60" s="77"/>
      <c r="U60" s="78" t="str">
        <f t="shared" si="16"/>
        <v/>
      </c>
      <c r="V60" s="78" t="str">
        <f t="shared" si="17"/>
        <v/>
      </c>
      <c r="W60" s="77"/>
      <c r="X60" s="77"/>
      <c r="Y60" s="77"/>
      <c r="Z60" s="77"/>
      <c r="AA60" s="59"/>
    </row>
    <row r="61" spans="1:27" ht="74.25" customHeight="1">
      <c r="A61" s="73" t="str">
        <f>IF(K61="","",$I$6&amp;"_"&amp;ROW()-22-COUNTBLANK($K$23:K61))</f>
        <v>emp_30</v>
      </c>
      <c r="B61" s="166" t="s">
        <v>449</v>
      </c>
      <c r="C61" s="145"/>
      <c r="D61" s="146"/>
      <c r="E61" s="141" t="s">
        <v>450</v>
      </c>
      <c r="F61" s="142"/>
      <c r="G61" s="143"/>
      <c r="H61" s="167" t="s">
        <v>369</v>
      </c>
      <c r="I61" s="145"/>
      <c r="J61" s="146"/>
      <c r="K61" s="147" t="s">
        <v>458</v>
      </c>
      <c r="L61" s="145"/>
      <c r="M61" s="146"/>
      <c r="N61" s="74"/>
      <c r="O61" s="74"/>
      <c r="P61" s="74"/>
      <c r="Q61" s="74" t="str">
        <f t="shared" si="15"/>
        <v/>
      </c>
      <c r="R61" s="77"/>
      <c r="S61" s="77"/>
      <c r="T61" s="77"/>
      <c r="U61" s="78" t="str">
        <f t="shared" si="16"/>
        <v/>
      </c>
      <c r="V61" s="78" t="str">
        <f t="shared" si="17"/>
        <v/>
      </c>
      <c r="W61" s="77"/>
      <c r="X61" s="77"/>
      <c r="Y61" s="77"/>
      <c r="Z61" s="77"/>
      <c r="AA61" s="59"/>
    </row>
    <row r="62" spans="1:27" ht="72.75" customHeight="1">
      <c r="A62" s="73" t="str">
        <f>IF(K62="","",$I$6&amp;"_"&amp;ROW()-22-COUNTBLANK($K$23:K62))</f>
        <v>emp_31</v>
      </c>
      <c r="B62" s="166" t="s">
        <v>451</v>
      </c>
      <c r="C62" s="145"/>
      <c r="D62" s="146"/>
      <c r="E62" s="141" t="s">
        <v>452</v>
      </c>
      <c r="F62" s="142"/>
      <c r="G62" s="143"/>
      <c r="H62" s="144" t="s">
        <v>453</v>
      </c>
      <c r="I62" s="145"/>
      <c r="J62" s="146"/>
      <c r="K62" s="147" t="s">
        <v>378</v>
      </c>
      <c r="L62" s="145"/>
      <c r="M62" s="146"/>
      <c r="N62" s="74"/>
      <c r="O62" s="74"/>
      <c r="P62" s="74"/>
      <c r="Q62" s="74" t="str">
        <f t="shared" si="15"/>
        <v/>
      </c>
      <c r="R62" s="75"/>
      <c r="S62" s="75"/>
      <c r="T62" s="75"/>
      <c r="U62" s="75"/>
      <c r="V62" s="76"/>
      <c r="W62" s="76"/>
      <c r="X62" s="76"/>
      <c r="Y62" s="76"/>
      <c r="Z62" s="76"/>
      <c r="AA62" s="62"/>
    </row>
    <row r="63" spans="1:27" ht="17.25" customHeight="1">
      <c r="A63" s="73" t="str">
        <f>IF(K63="","",$I$6&amp;"_"&amp;ROW()-22-COUNTBLANK($K$23:K63))</f>
        <v/>
      </c>
      <c r="B63" s="165" t="s">
        <v>206</v>
      </c>
      <c r="C63" s="145"/>
      <c r="D63" s="145"/>
      <c r="E63" s="145"/>
      <c r="F63" s="145"/>
      <c r="G63" s="145"/>
      <c r="H63" s="145"/>
      <c r="I63" s="145"/>
      <c r="J63" s="145"/>
      <c r="K63" s="145"/>
      <c r="L63" s="145"/>
      <c r="M63" s="146"/>
      <c r="N63" s="79"/>
      <c r="O63" s="79"/>
      <c r="P63" s="79"/>
      <c r="Q63" s="79"/>
      <c r="R63" s="79"/>
      <c r="S63" s="79"/>
      <c r="T63" s="79"/>
      <c r="U63" s="79"/>
      <c r="V63" s="79"/>
      <c r="W63" s="79"/>
      <c r="X63" s="79"/>
      <c r="Y63" s="79"/>
      <c r="Z63" s="79"/>
      <c r="AA63" s="59"/>
    </row>
    <row r="64" spans="1:27" ht="116.25" customHeight="1">
      <c r="A64" s="73" t="str">
        <f>IF(K64="","",$I$6&amp;"_"&amp;ROW()-22-COUNTBLANK($K$23:K64))</f>
        <v>emp_32</v>
      </c>
      <c r="B64" s="110" t="s">
        <v>207</v>
      </c>
      <c r="C64" s="88"/>
      <c r="D64" s="81"/>
      <c r="E64" s="141" t="s">
        <v>208</v>
      </c>
      <c r="F64" s="142"/>
      <c r="G64" s="143"/>
      <c r="H64" s="144" t="s">
        <v>552</v>
      </c>
      <c r="I64" s="145"/>
      <c r="J64" s="146"/>
      <c r="K64" s="147" t="s">
        <v>209</v>
      </c>
      <c r="L64" s="145"/>
      <c r="M64" s="146"/>
      <c r="N64" s="74"/>
      <c r="O64" s="74"/>
      <c r="P64" s="74"/>
      <c r="Q64" s="74" t="str">
        <f t="shared" ref="Q64:Q70" si="18">IF(P64&lt;&gt;"",P64,IF(O64&lt;&gt;"",O64,IF(N64&lt;&gt;"",N64,"")))</f>
        <v/>
      </c>
      <c r="R64" s="75"/>
      <c r="S64" s="77"/>
      <c r="T64" s="77"/>
      <c r="U64" s="78" t="str">
        <f t="shared" ref="U64" si="19">IF(T64&lt;&gt;"",T64,IF(S64&lt;&gt;"",S64,IF(R64&lt;&gt;"",R64,"")))</f>
        <v/>
      </c>
      <c r="V64" s="78" t="str">
        <f t="shared" ref="V64" si="20">IF(U64&lt;&gt;"",U64,IF(Q64&lt;&gt;"",Q64,""))</f>
        <v/>
      </c>
      <c r="W64" s="77"/>
      <c r="X64" s="77"/>
      <c r="Y64" s="77"/>
      <c r="Z64" s="77"/>
      <c r="AA64" s="59"/>
    </row>
    <row r="65" spans="1:27" ht="84" customHeight="1">
      <c r="A65" s="73" t="str">
        <f>IF(K65="","",$I$6&amp;"_"&amp;ROW()-22-COUNTBLANK($K$23:K65))</f>
        <v>emp_33</v>
      </c>
      <c r="B65" s="110" t="s">
        <v>210</v>
      </c>
      <c r="C65" s="88"/>
      <c r="D65" s="81"/>
      <c r="E65" s="141" t="s">
        <v>211</v>
      </c>
      <c r="F65" s="142"/>
      <c r="G65" s="143"/>
      <c r="H65" s="144" t="s">
        <v>553</v>
      </c>
      <c r="I65" s="145"/>
      <c r="J65" s="146"/>
      <c r="K65" s="116" t="s">
        <v>216</v>
      </c>
      <c r="L65" s="88"/>
      <c r="M65" s="81"/>
      <c r="N65" s="74"/>
      <c r="O65" s="74"/>
      <c r="P65" s="74"/>
      <c r="Q65" s="74" t="str">
        <f t="shared" si="18"/>
        <v/>
      </c>
      <c r="R65" s="75"/>
      <c r="S65" s="75"/>
      <c r="T65" s="75"/>
      <c r="U65" s="75"/>
      <c r="V65" s="76"/>
      <c r="W65" s="76"/>
      <c r="X65" s="76"/>
      <c r="Y65" s="76"/>
      <c r="Z65" s="76"/>
      <c r="AA65" s="62"/>
    </row>
    <row r="66" spans="1:27" ht="79.5" customHeight="1">
      <c r="A66" s="73" t="str">
        <f>IF(K66="","",$I$6&amp;"_"&amp;ROW()-22-COUNTBLANK($K$23:K66))</f>
        <v>emp_34</v>
      </c>
      <c r="B66" s="110" t="s">
        <v>213</v>
      </c>
      <c r="C66" s="88"/>
      <c r="D66" s="81"/>
      <c r="E66" s="141" t="s">
        <v>215</v>
      </c>
      <c r="F66" s="142"/>
      <c r="G66" s="143"/>
      <c r="H66" s="144" t="s">
        <v>554</v>
      </c>
      <c r="I66" s="145"/>
      <c r="J66" s="146"/>
      <c r="K66" s="116" t="s">
        <v>216</v>
      </c>
      <c r="L66" s="88"/>
      <c r="M66" s="81"/>
      <c r="N66" s="74"/>
      <c r="O66" s="74"/>
      <c r="P66" s="74"/>
      <c r="Q66" s="74" t="str">
        <f t="shared" si="18"/>
        <v/>
      </c>
      <c r="R66" s="75"/>
      <c r="S66" s="75"/>
      <c r="T66" s="75"/>
      <c r="U66" s="75"/>
      <c r="V66" s="76"/>
      <c r="W66" s="76"/>
      <c r="X66" s="76"/>
      <c r="Y66" s="76"/>
      <c r="Z66" s="76"/>
      <c r="AA66" s="62"/>
    </row>
    <row r="67" spans="1:27" ht="108" customHeight="1">
      <c r="A67" s="73" t="str">
        <f>IF(K67="","",$I$6&amp;"_"&amp;ROW()-22-COUNTBLANK($K$23:K67))</f>
        <v>emp_35</v>
      </c>
      <c r="B67" s="110" t="s">
        <v>217</v>
      </c>
      <c r="C67" s="88"/>
      <c r="D67" s="81"/>
      <c r="E67" s="141" t="s">
        <v>218</v>
      </c>
      <c r="F67" s="142"/>
      <c r="G67" s="143"/>
      <c r="H67" s="144" t="s">
        <v>555</v>
      </c>
      <c r="I67" s="145"/>
      <c r="J67" s="146"/>
      <c r="K67" s="116" t="s">
        <v>359</v>
      </c>
      <c r="L67" s="88"/>
      <c r="M67" s="81"/>
      <c r="N67" s="74"/>
      <c r="O67" s="74"/>
      <c r="P67" s="74"/>
      <c r="Q67" s="74" t="str">
        <f t="shared" si="18"/>
        <v/>
      </c>
      <c r="R67" s="75"/>
      <c r="S67" s="75"/>
      <c r="T67" s="75"/>
      <c r="U67" s="75"/>
      <c r="V67" s="76"/>
      <c r="W67" s="76"/>
      <c r="X67" s="76"/>
      <c r="Y67" s="76"/>
      <c r="Z67" s="76"/>
      <c r="AA67" s="62"/>
    </row>
    <row r="68" spans="1:27" ht="79.5" customHeight="1">
      <c r="A68" s="73" t="str">
        <f>IF(K68="","",$I$6&amp;"_"&amp;ROW()-22-COUNTBLANK($K$23:K68))</f>
        <v>emp_36</v>
      </c>
      <c r="B68" s="110" t="s">
        <v>221</v>
      </c>
      <c r="C68" s="88"/>
      <c r="D68" s="81"/>
      <c r="E68" s="141" t="s">
        <v>222</v>
      </c>
      <c r="F68" s="142"/>
      <c r="G68" s="143"/>
      <c r="H68" s="144" t="s">
        <v>556</v>
      </c>
      <c r="I68" s="145"/>
      <c r="J68" s="146"/>
      <c r="K68" s="116" t="s">
        <v>223</v>
      </c>
      <c r="L68" s="88"/>
      <c r="M68" s="81"/>
      <c r="N68" s="74"/>
      <c r="O68" s="74"/>
      <c r="P68" s="74"/>
      <c r="Q68" s="74" t="str">
        <f t="shared" si="18"/>
        <v/>
      </c>
      <c r="R68" s="75"/>
      <c r="S68" s="75"/>
      <c r="T68" s="75"/>
      <c r="U68" s="75"/>
      <c r="V68" s="76"/>
      <c r="W68" s="76"/>
      <c r="X68" s="76"/>
      <c r="Y68" s="76"/>
      <c r="Z68" s="76"/>
      <c r="AA68" s="62"/>
    </row>
    <row r="69" spans="1:27" ht="108" customHeight="1">
      <c r="A69" s="73" t="str">
        <f>IF(K69="","",$I$6&amp;"_"&amp;ROW()-22-COUNTBLANK($K$23:K69))</f>
        <v>emp_37</v>
      </c>
      <c r="B69" s="110" t="s">
        <v>224</v>
      </c>
      <c r="C69" s="88"/>
      <c r="D69" s="81"/>
      <c r="E69" s="141" t="s">
        <v>225</v>
      </c>
      <c r="F69" s="142"/>
      <c r="G69" s="143"/>
      <c r="H69" s="144" t="s">
        <v>557</v>
      </c>
      <c r="I69" s="145"/>
      <c r="J69" s="146"/>
      <c r="K69" s="116" t="s">
        <v>226</v>
      </c>
      <c r="L69" s="88"/>
      <c r="M69" s="81"/>
      <c r="N69" s="74"/>
      <c r="O69" s="74"/>
      <c r="P69" s="74"/>
      <c r="Q69" s="74" t="str">
        <f t="shared" si="18"/>
        <v/>
      </c>
      <c r="R69" s="75"/>
      <c r="S69" s="75"/>
      <c r="T69" s="75"/>
      <c r="U69" s="75"/>
      <c r="V69" s="76"/>
      <c r="W69" s="76"/>
      <c r="X69" s="76"/>
      <c r="Y69" s="76"/>
      <c r="Z69" s="76"/>
      <c r="AA69" s="62"/>
    </row>
    <row r="70" spans="1:27" ht="79.5" customHeight="1">
      <c r="A70" s="73" t="str">
        <f>IF(K70="","",$I$6&amp;"_"&amp;ROW()-22-COUNTBLANK($K$23:K70))</f>
        <v>emp_38</v>
      </c>
      <c r="B70" s="110" t="s">
        <v>334</v>
      </c>
      <c r="C70" s="88"/>
      <c r="D70" s="81"/>
      <c r="E70" s="141" t="s">
        <v>211</v>
      </c>
      <c r="F70" s="142"/>
      <c r="G70" s="143"/>
      <c r="H70" s="144" t="s">
        <v>553</v>
      </c>
      <c r="I70" s="145"/>
      <c r="J70" s="146"/>
      <c r="K70" s="147" t="s">
        <v>223</v>
      </c>
      <c r="L70" s="145"/>
      <c r="M70" s="146"/>
      <c r="N70" s="74"/>
      <c r="O70" s="74"/>
      <c r="P70" s="74"/>
      <c r="Q70" s="74" t="str">
        <f t="shared" si="18"/>
        <v/>
      </c>
      <c r="R70" s="75"/>
      <c r="S70" s="75"/>
      <c r="T70" s="75"/>
      <c r="U70" s="75"/>
      <c r="V70" s="76"/>
      <c r="W70" s="76"/>
      <c r="X70" s="76"/>
      <c r="Y70" s="76"/>
      <c r="Z70" s="76"/>
      <c r="AA70" s="62"/>
    </row>
    <row r="71" spans="1:27" ht="97.5" customHeight="1">
      <c r="A71" s="73" t="str">
        <f>IF(K71="","",$I$6&amp;"_"&amp;ROW()-22-COUNTBLANK($K$23:K71))</f>
        <v>emp_39</v>
      </c>
      <c r="B71" s="166" t="s">
        <v>296</v>
      </c>
      <c r="C71" s="145"/>
      <c r="D71" s="146"/>
      <c r="E71" s="144" t="s">
        <v>558</v>
      </c>
      <c r="F71" s="145"/>
      <c r="G71" s="146"/>
      <c r="H71" s="144"/>
      <c r="I71" s="145"/>
      <c r="J71" s="146"/>
      <c r="K71" s="147" t="s">
        <v>498</v>
      </c>
      <c r="L71" s="145"/>
      <c r="M71" s="146"/>
      <c r="N71" s="74"/>
      <c r="O71" s="74"/>
      <c r="P71" s="74"/>
      <c r="Q71" s="74" t="str">
        <f t="shared" ref="Q71" si="21">IF(P71&lt;&gt;"",P71,IF(O71&lt;&gt;"",O71,IF(N71&lt;&gt;"",N71,"")))</f>
        <v/>
      </c>
      <c r="R71" s="75"/>
      <c r="S71" s="75"/>
      <c r="T71" s="75"/>
      <c r="U71" s="75"/>
      <c r="V71" s="76"/>
      <c r="W71" s="76"/>
      <c r="X71" s="76"/>
      <c r="Y71" s="76"/>
      <c r="Z71" s="76"/>
      <c r="AA71" s="62"/>
    </row>
    <row r="72" spans="1:27" ht="338.25" customHeight="1">
      <c r="A72" s="73" t="str">
        <f>IF(K72="","",$I$6&amp;"_"&amp;ROW()-22-COUNTBLANK($K$23:K72))</f>
        <v/>
      </c>
      <c r="B72" s="136" t="s">
        <v>559</v>
      </c>
      <c r="C72" s="137"/>
      <c r="D72" s="137"/>
      <c r="E72" s="137"/>
      <c r="F72" s="137"/>
      <c r="G72" s="137"/>
      <c r="H72" s="137"/>
      <c r="I72" s="137"/>
      <c r="J72" s="137"/>
      <c r="K72" s="137"/>
      <c r="L72" s="137"/>
      <c r="M72" s="138"/>
      <c r="N72" s="63"/>
      <c r="O72" s="63"/>
      <c r="P72" s="63"/>
      <c r="Q72" s="63"/>
      <c r="R72" s="63"/>
      <c r="S72" s="63"/>
      <c r="T72" s="63"/>
      <c r="U72" s="63"/>
      <c r="V72" s="70"/>
      <c r="W72" s="70"/>
      <c r="X72" s="70"/>
      <c r="Y72" s="70"/>
      <c r="Z72" s="70"/>
      <c r="AA72" s="61"/>
    </row>
    <row r="73" spans="1:27" ht="22.5" customHeight="1">
      <c r="A73" s="73" t="str">
        <f>IF(K73="","",$I$6&amp;"_"&amp;ROW()-22-COUNTBLANK($K$23:K73))</f>
        <v/>
      </c>
      <c r="B73" s="164" t="s">
        <v>525</v>
      </c>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6"/>
      <c r="AA73" s="28"/>
    </row>
    <row r="74" spans="1:27" ht="17.25" customHeight="1">
      <c r="A74" s="73" t="str">
        <f>IF(K74="","",$I$6&amp;"_"&amp;ROW()-22-COUNTBLANK($K$23:K74))</f>
        <v/>
      </c>
      <c r="B74" s="165" t="s">
        <v>228</v>
      </c>
      <c r="C74" s="145"/>
      <c r="D74" s="145"/>
      <c r="E74" s="145"/>
      <c r="F74" s="145"/>
      <c r="G74" s="145"/>
      <c r="H74" s="145"/>
      <c r="I74" s="145"/>
      <c r="J74" s="145"/>
      <c r="K74" s="145"/>
      <c r="L74" s="145"/>
      <c r="M74" s="146"/>
      <c r="N74" s="79"/>
      <c r="O74" s="79"/>
      <c r="P74" s="79"/>
      <c r="Q74" s="79"/>
      <c r="R74" s="79"/>
      <c r="S74" s="79"/>
      <c r="T74" s="79"/>
      <c r="U74" s="79"/>
      <c r="V74" s="79"/>
      <c r="W74" s="79"/>
      <c r="X74" s="79"/>
      <c r="Y74" s="79"/>
      <c r="Z74" s="79"/>
      <c r="AA74" s="59"/>
    </row>
    <row r="75" spans="1:27" ht="133.5" customHeight="1">
      <c r="A75" s="73" t="str">
        <f>IF(K75="","",$I$6&amp;"_"&amp;ROW()-22-COUNTBLANK($K$23:K75))</f>
        <v>emp_40</v>
      </c>
      <c r="B75" s="166" t="s">
        <v>207</v>
      </c>
      <c r="C75" s="145"/>
      <c r="D75" s="146"/>
      <c r="E75" s="141" t="s">
        <v>247</v>
      </c>
      <c r="F75" s="142"/>
      <c r="G75" s="143"/>
      <c r="H75" s="144" t="s">
        <v>560</v>
      </c>
      <c r="I75" s="145"/>
      <c r="J75" s="146"/>
      <c r="K75" s="147" t="s">
        <v>230</v>
      </c>
      <c r="L75" s="145"/>
      <c r="M75" s="146"/>
      <c r="N75" s="74"/>
      <c r="O75" s="74"/>
      <c r="P75" s="74"/>
      <c r="Q75" s="74" t="str">
        <f t="shared" ref="Q75:Q80" si="22">IF(P75&lt;&gt;"",P75,IF(O75&lt;&gt;"",O75,IF(N75&lt;&gt;"",N75,"")))</f>
        <v/>
      </c>
      <c r="R75" s="75"/>
      <c r="S75" s="77"/>
      <c r="T75" s="77"/>
      <c r="U75" s="78" t="str">
        <f t="shared" ref="U75" si="23">IF(T75&lt;&gt;"",T75,IF(S75&lt;&gt;"",S75,IF(R75&lt;&gt;"",R75,"")))</f>
        <v/>
      </c>
      <c r="V75" s="78" t="str">
        <f t="shared" ref="V75" si="24">IF(U75&lt;&gt;"",U75,IF(Q75&lt;&gt;"",Q75,""))</f>
        <v/>
      </c>
      <c r="W75" s="77"/>
      <c r="X75" s="77"/>
      <c r="Y75" s="77"/>
      <c r="Z75" s="77"/>
      <c r="AA75" s="59"/>
    </row>
    <row r="76" spans="1:27" s="64" customFormat="1" ht="84" customHeight="1">
      <c r="A76" s="73" t="str">
        <f>IF(K76="","",$I$6&amp;"_"&amp;ROW()-22-COUNTBLANK($K$23:K76))</f>
        <v>emp_41</v>
      </c>
      <c r="B76" s="166" t="s">
        <v>581</v>
      </c>
      <c r="C76" s="145"/>
      <c r="D76" s="146"/>
      <c r="E76" s="141" t="s">
        <v>583</v>
      </c>
      <c r="F76" s="142"/>
      <c r="G76" s="143"/>
      <c r="H76" s="144" t="s">
        <v>561</v>
      </c>
      <c r="I76" s="145"/>
      <c r="J76" s="146"/>
      <c r="K76" s="147" t="s">
        <v>235</v>
      </c>
      <c r="L76" s="145"/>
      <c r="M76" s="146"/>
      <c r="N76" s="74"/>
      <c r="O76" s="74"/>
      <c r="P76" s="74"/>
      <c r="Q76" s="74" t="str">
        <f t="shared" ref="Q76" si="25">IF(P76&lt;&gt;"",P76,IF(O76&lt;&gt;"",O76,IF(N76&lt;&gt;"",N76,"")))</f>
        <v/>
      </c>
      <c r="R76" s="75"/>
      <c r="S76" s="75"/>
      <c r="T76" s="75"/>
      <c r="U76" s="75"/>
      <c r="V76" s="76"/>
      <c r="W76" s="76"/>
      <c r="X76" s="76"/>
      <c r="Y76" s="76"/>
      <c r="Z76" s="76"/>
      <c r="AA76" s="68"/>
    </row>
    <row r="77" spans="1:27" ht="84" customHeight="1">
      <c r="A77" s="73" t="str">
        <f>IF(K77="","",$I$6&amp;"_"&amp;ROW()-22-COUNTBLANK($K$23:K77))</f>
        <v>emp_42</v>
      </c>
      <c r="B77" s="166" t="s">
        <v>582</v>
      </c>
      <c r="C77" s="145"/>
      <c r="D77" s="146"/>
      <c r="E77" s="141" t="s">
        <v>584</v>
      </c>
      <c r="F77" s="142"/>
      <c r="G77" s="143"/>
      <c r="H77" s="144" t="s">
        <v>585</v>
      </c>
      <c r="I77" s="145"/>
      <c r="J77" s="146"/>
      <c r="K77" s="147" t="s">
        <v>586</v>
      </c>
      <c r="L77" s="145"/>
      <c r="M77" s="146"/>
      <c r="N77" s="74"/>
      <c r="O77" s="74"/>
      <c r="P77" s="74"/>
      <c r="Q77" s="74" t="str">
        <f t="shared" si="22"/>
        <v/>
      </c>
      <c r="R77" s="75"/>
      <c r="S77" s="75"/>
      <c r="T77" s="75"/>
      <c r="U77" s="75"/>
      <c r="V77" s="76"/>
      <c r="W77" s="76"/>
      <c r="X77" s="76"/>
      <c r="Y77" s="76"/>
      <c r="Z77" s="76"/>
      <c r="AA77" s="62"/>
    </row>
    <row r="78" spans="1:27" ht="79.5" customHeight="1">
      <c r="A78" s="73" t="str">
        <f>IF(K78="","",$I$6&amp;"_"&amp;ROW()-22-COUNTBLANK($K$23:K78))</f>
        <v>emp_43</v>
      </c>
      <c r="B78" s="166" t="s">
        <v>236</v>
      </c>
      <c r="C78" s="145"/>
      <c r="D78" s="146"/>
      <c r="E78" s="141" t="s">
        <v>254</v>
      </c>
      <c r="F78" s="142"/>
      <c r="G78" s="143"/>
      <c r="H78" s="144" t="s">
        <v>562</v>
      </c>
      <c r="I78" s="145"/>
      <c r="J78" s="146"/>
      <c r="K78" s="147" t="s">
        <v>239</v>
      </c>
      <c r="L78" s="145"/>
      <c r="M78" s="146"/>
      <c r="N78" s="74"/>
      <c r="O78" s="74"/>
      <c r="P78" s="74"/>
      <c r="Q78" s="74" t="str">
        <f t="shared" si="22"/>
        <v/>
      </c>
      <c r="R78" s="75"/>
      <c r="S78" s="75"/>
      <c r="T78" s="75"/>
      <c r="U78" s="75"/>
      <c r="V78" s="76"/>
      <c r="W78" s="76"/>
      <c r="X78" s="76"/>
      <c r="Y78" s="76"/>
      <c r="Z78" s="76"/>
      <c r="AA78" s="62"/>
    </row>
    <row r="79" spans="1:27" ht="84" customHeight="1">
      <c r="A79" s="73" t="str">
        <f>IF(K79="","",$I$6&amp;"_"&amp;ROW()-22-COUNTBLANK($K$23:K79))</f>
        <v>emp_44</v>
      </c>
      <c r="B79" s="166" t="s">
        <v>221</v>
      </c>
      <c r="C79" s="145"/>
      <c r="D79" s="146"/>
      <c r="E79" s="141" t="s">
        <v>255</v>
      </c>
      <c r="F79" s="142"/>
      <c r="G79" s="143"/>
      <c r="H79" s="144" t="s">
        <v>563</v>
      </c>
      <c r="I79" s="145"/>
      <c r="J79" s="146"/>
      <c r="K79" s="147" t="s">
        <v>242</v>
      </c>
      <c r="L79" s="145"/>
      <c r="M79" s="146"/>
      <c r="N79" s="74"/>
      <c r="O79" s="74"/>
      <c r="P79" s="74"/>
      <c r="Q79" s="74" t="str">
        <f t="shared" si="22"/>
        <v/>
      </c>
      <c r="R79" s="75"/>
      <c r="S79" s="75"/>
      <c r="T79" s="75"/>
      <c r="U79" s="75"/>
      <c r="V79" s="76"/>
      <c r="W79" s="76"/>
      <c r="X79" s="76"/>
      <c r="Y79" s="76"/>
      <c r="Z79" s="76"/>
      <c r="AA79" s="62"/>
    </row>
    <row r="80" spans="1:27" ht="79.5" customHeight="1">
      <c r="A80" s="73" t="str">
        <f>IF(K80="","",$I$6&amp;"_"&amp;ROW()-22-COUNTBLANK($K$23:K80))</f>
        <v>emp_45</v>
      </c>
      <c r="B80" s="166" t="s">
        <v>243</v>
      </c>
      <c r="C80" s="145"/>
      <c r="D80" s="146"/>
      <c r="E80" s="141" t="s">
        <v>256</v>
      </c>
      <c r="F80" s="142"/>
      <c r="G80" s="143"/>
      <c r="H80" s="144" t="s">
        <v>564</v>
      </c>
      <c r="I80" s="145"/>
      <c r="J80" s="146"/>
      <c r="K80" s="147" t="s">
        <v>246</v>
      </c>
      <c r="L80" s="145"/>
      <c r="M80" s="146"/>
      <c r="N80" s="74"/>
      <c r="O80" s="74"/>
      <c r="P80" s="74"/>
      <c r="Q80" s="74" t="str">
        <f t="shared" si="22"/>
        <v/>
      </c>
      <c r="R80" s="75"/>
      <c r="S80" s="75"/>
      <c r="T80" s="75"/>
      <c r="U80" s="75"/>
      <c r="V80" s="76"/>
      <c r="W80" s="76"/>
      <c r="X80" s="76"/>
      <c r="Y80" s="76"/>
      <c r="Z80" s="76"/>
      <c r="AA80" s="62"/>
    </row>
    <row r="81" spans="1:27" ht="17.25" customHeight="1">
      <c r="A81" s="73" t="str">
        <f>IF(K81="","",$I$6&amp;"_"&amp;ROW()-22-COUNTBLANK($K$23:K81))</f>
        <v/>
      </c>
      <c r="B81" s="165" t="s">
        <v>259</v>
      </c>
      <c r="C81" s="145"/>
      <c r="D81" s="145"/>
      <c r="E81" s="145"/>
      <c r="F81" s="145"/>
      <c r="G81" s="145"/>
      <c r="H81" s="145"/>
      <c r="I81" s="145"/>
      <c r="J81" s="145"/>
      <c r="K81" s="145"/>
      <c r="L81" s="145"/>
      <c r="M81" s="146"/>
      <c r="N81" s="79"/>
      <c r="O81" s="79"/>
      <c r="P81" s="79"/>
      <c r="Q81" s="79"/>
      <c r="R81" s="79"/>
      <c r="S81" s="79"/>
      <c r="T81" s="79"/>
      <c r="U81" s="79"/>
      <c r="V81" s="79"/>
      <c r="W81" s="79"/>
      <c r="X81" s="79"/>
      <c r="Y81" s="79"/>
      <c r="Z81" s="79"/>
      <c r="AA81" s="59"/>
    </row>
    <row r="82" spans="1:27" s="64" customFormat="1" ht="133.5" customHeight="1">
      <c r="A82" s="73" t="str">
        <f>IF(K82="","",$I$6&amp;"_"&amp;ROW()-22-COUNTBLANK($K$23:K82))</f>
        <v>emp_46</v>
      </c>
      <c r="B82" s="166" t="s">
        <v>207</v>
      </c>
      <c r="C82" s="145"/>
      <c r="D82" s="146"/>
      <c r="E82" s="141" t="s">
        <v>431</v>
      </c>
      <c r="F82" s="142"/>
      <c r="G82" s="143"/>
      <c r="H82" s="144" t="s">
        <v>570</v>
      </c>
      <c r="I82" s="145"/>
      <c r="J82" s="146"/>
      <c r="K82" s="147" t="s">
        <v>263</v>
      </c>
      <c r="L82" s="145"/>
      <c r="M82" s="146"/>
      <c r="N82" s="74"/>
      <c r="O82" s="74"/>
      <c r="P82" s="74"/>
      <c r="Q82" s="74" t="str">
        <f t="shared" ref="Q82:Q87" si="26">IF(P82&lt;&gt;"",P82,IF(O82&lt;&gt;"",O82,IF(N82&lt;&gt;"",N82,"")))</f>
        <v/>
      </c>
      <c r="R82" s="75"/>
      <c r="S82" s="77"/>
      <c r="T82" s="77"/>
      <c r="U82" s="78" t="str">
        <f t="shared" ref="U82" si="27">IF(T82&lt;&gt;"",T82,IF(S82&lt;&gt;"",S82,IF(R82&lt;&gt;"",R82,"")))</f>
        <v/>
      </c>
      <c r="V82" s="78" t="str">
        <f t="shared" ref="V82" si="28">IF(U82&lt;&gt;"",U82,IF(Q82&lt;&gt;"",Q82,""))</f>
        <v/>
      </c>
      <c r="W82" s="77"/>
      <c r="X82" s="77"/>
      <c r="Y82" s="77"/>
      <c r="Z82" s="77"/>
      <c r="AA82" s="65"/>
    </row>
    <row r="83" spans="1:27" s="64" customFormat="1" ht="84" customHeight="1">
      <c r="A83" s="73" t="str">
        <f>IF(K83="","",$I$6&amp;"_"&amp;ROW()-22-COUNTBLANK($K$23:K83))</f>
        <v>emp_47</v>
      </c>
      <c r="B83" s="166" t="s">
        <v>575</v>
      </c>
      <c r="C83" s="145"/>
      <c r="D83" s="146"/>
      <c r="E83" s="141" t="s">
        <v>577</v>
      </c>
      <c r="F83" s="142"/>
      <c r="G83" s="143"/>
      <c r="H83" s="144" t="s">
        <v>574</v>
      </c>
      <c r="I83" s="145"/>
      <c r="J83" s="146"/>
      <c r="K83" s="147" t="s">
        <v>568</v>
      </c>
      <c r="L83" s="145"/>
      <c r="M83" s="146"/>
      <c r="N83" s="74"/>
      <c r="O83" s="74"/>
      <c r="P83" s="74"/>
      <c r="Q83" s="74" t="str">
        <f t="shared" ref="Q83" si="29">IF(P83&lt;&gt;"",P83,IF(O83&lt;&gt;"",O83,IF(N83&lt;&gt;"",N83,"")))</f>
        <v/>
      </c>
      <c r="R83" s="75"/>
      <c r="S83" s="75"/>
      <c r="T83" s="75"/>
      <c r="U83" s="75"/>
      <c r="V83" s="76"/>
      <c r="W83" s="76"/>
      <c r="X83" s="76"/>
      <c r="Y83" s="76"/>
      <c r="Z83" s="76"/>
      <c r="AA83" s="68"/>
    </row>
    <row r="84" spans="1:27" s="64" customFormat="1" ht="84" customHeight="1">
      <c r="A84" s="73" t="str">
        <f>IF(K84="","",$I$6&amp;"_"&amp;ROW()-22-COUNTBLANK($K$23:K84))</f>
        <v>emp_48</v>
      </c>
      <c r="B84" s="166" t="s">
        <v>576</v>
      </c>
      <c r="C84" s="145"/>
      <c r="D84" s="146"/>
      <c r="E84" s="141" t="s">
        <v>578</v>
      </c>
      <c r="F84" s="142"/>
      <c r="G84" s="143"/>
      <c r="H84" s="144" t="s">
        <v>579</v>
      </c>
      <c r="I84" s="145"/>
      <c r="J84" s="146"/>
      <c r="K84" s="147" t="s">
        <v>580</v>
      </c>
      <c r="L84" s="145"/>
      <c r="M84" s="146"/>
      <c r="N84" s="74"/>
      <c r="O84" s="74"/>
      <c r="P84" s="74"/>
      <c r="Q84" s="74" t="str">
        <f t="shared" si="26"/>
        <v/>
      </c>
      <c r="R84" s="75"/>
      <c r="S84" s="75"/>
      <c r="T84" s="75"/>
      <c r="U84" s="75"/>
      <c r="V84" s="76"/>
      <c r="W84" s="76"/>
      <c r="X84" s="76"/>
      <c r="Y84" s="76"/>
      <c r="Z84" s="76"/>
      <c r="AA84" s="68"/>
    </row>
    <row r="85" spans="1:27" s="64" customFormat="1" ht="79.5" customHeight="1">
      <c r="A85" s="73" t="str">
        <f>IF(K85="","",$I$6&amp;"_"&amp;ROW()-22-COUNTBLANK($K$23:K85))</f>
        <v>emp_49</v>
      </c>
      <c r="B85" s="166" t="s">
        <v>565</v>
      </c>
      <c r="C85" s="145"/>
      <c r="D85" s="146"/>
      <c r="E85" s="141" t="s">
        <v>566</v>
      </c>
      <c r="F85" s="142"/>
      <c r="G85" s="143"/>
      <c r="H85" s="144" t="s">
        <v>573</v>
      </c>
      <c r="I85" s="145"/>
      <c r="J85" s="146"/>
      <c r="K85" s="147" t="s">
        <v>262</v>
      </c>
      <c r="L85" s="145"/>
      <c r="M85" s="146"/>
      <c r="N85" s="74"/>
      <c r="O85" s="74"/>
      <c r="P85" s="74"/>
      <c r="Q85" s="74" t="str">
        <f t="shared" si="26"/>
        <v/>
      </c>
      <c r="R85" s="75"/>
      <c r="S85" s="75"/>
      <c r="T85" s="75"/>
      <c r="U85" s="75"/>
      <c r="V85" s="76"/>
      <c r="W85" s="76"/>
      <c r="X85" s="76"/>
      <c r="Y85" s="76"/>
      <c r="Z85" s="76"/>
      <c r="AA85" s="68"/>
    </row>
    <row r="86" spans="1:27" s="64" customFormat="1" ht="84" customHeight="1">
      <c r="A86" s="73" t="str">
        <f>IF(K86="","",$I$6&amp;"_"&amp;ROW()-22-COUNTBLANK($K$23:K86))</f>
        <v>emp_50</v>
      </c>
      <c r="B86" s="166" t="s">
        <v>221</v>
      </c>
      <c r="C86" s="145"/>
      <c r="D86" s="146"/>
      <c r="E86" s="141" t="s">
        <v>435</v>
      </c>
      <c r="F86" s="142"/>
      <c r="G86" s="143"/>
      <c r="H86" s="144" t="s">
        <v>572</v>
      </c>
      <c r="I86" s="145"/>
      <c r="J86" s="146"/>
      <c r="K86" s="147" t="s">
        <v>569</v>
      </c>
      <c r="L86" s="145"/>
      <c r="M86" s="146"/>
      <c r="N86" s="74"/>
      <c r="O86" s="74"/>
      <c r="P86" s="74"/>
      <c r="Q86" s="74" t="str">
        <f t="shared" si="26"/>
        <v/>
      </c>
      <c r="R86" s="75"/>
      <c r="S86" s="75"/>
      <c r="T86" s="75"/>
      <c r="U86" s="75"/>
      <c r="V86" s="76"/>
      <c r="W86" s="76"/>
      <c r="X86" s="76"/>
      <c r="Y86" s="76"/>
      <c r="Z86" s="76"/>
      <c r="AA86" s="68"/>
    </row>
    <row r="87" spans="1:27" s="64" customFormat="1" ht="79.5" customHeight="1">
      <c r="A87" s="73" t="str">
        <f>IF(K87="","",$I$6&amp;"_"&amp;ROW()-22-COUNTBLANK($K$23:K87))</f>
        <v>emp_51</v>
      </c>
      <c r="B87" s="166" t="s">
        <v>567</v>
      </c>
      <c r="C87" s="145"/>
      <c r="D87" s="146"/>
      <c r="E87" s="141" t="s">
        <v>436</v>
      </c>
      <c r="F87" s="142"/>
      <c r="G87" s="143"/>
      <c r="H87" s="144" t="s">
        <v>571</v>
      </c>
      <c r="I87" s="145"/>
      <c r="J87" s="146"/>
      <c r="K87" s="147" t="s">
        <v>265</v>
      </c>
      <c r="L87" s="145"/>
      <c r="M87" s="146"/>
      <c r="N87" s="74"/>
      <c r="O87" s="74"/>
      <c r="P87" s="74"/>
      <c r="Q87" s="74" t="str">
        <f t="shared" si="26"/>
        <v/>
      </c>
      <c r="R87" s="75"/>
      <c r="S87" s="75"/>
      <c r="T87" s="75"/>
      <c r="U87" s="75"/>
      <c r="V87" s="76"/>
      <c r="W87" s="76"/>
      <c r="X87" s="76"/>
      <c r="Y87" s="76"/>
      <c r="Z87" s="76"/>
      <c r="AA87" s="68"/>
    </row>
    <row r="88" spans="1:27" s="64" customFormat="1" ht="17.25" customHeight="1">
      <c r="A88" s="73" t="str">
        <f>IF(K88="","",$I$6&amp;"_"&amp;ROW()-22-COUNTBLANK($K$23:K88))</f>
        <v/>
      </c>
      <c r="B88" s="165" t="s">
        <v>539</v>
      </c>
      <c r="C88" s="145"/>
      <c r="D88" s="145"/>
      <c r="E88" s="145"/>
      <c r="F88" s="145"/>
      <c r="G88" s="145"/>
      <c r="H88" s="145"/>
      <c r="I88" s="145"/>
      <c r="J88" s="145"/>
      <c r="K88" s="145"/>
      <c r="L88" s="145"/>
      <c r="M88" s="146"/>
      <c r="N88" s="79"/>
      <c r="O88" s="79"/>
      <c r="P88" s="79"/>
      <c r="Q88" s="79"/>
      <c r="R88" s="79"/>
      <c r="S88" s="79"/>
      <c r="T88" s="79"/>
      <c r="U88" s="79"/>
      <c r="V88" s="79"/>
      <c r="W88" s="79"/>
      <c r="X88" s="79"/>
      <c r="Y88" s="79"/>
      <c r="Z88" s="79"/>
      <c r="AA88" s="65"/>
    </row>
    <row r="89" spans="1:27" s="64" customFormat="1" ht="92.25" customHeight="1">
      <c r="A89" s="73" t="str">
        <f>IF(K89="","",$I$6&amp;"_"&amp;ROW()-22-COUNTBLANK($K$23:K89))</f>
        <v>emp_52</v>
      </c>
      <c r="B89" s="166" t="s">
        <v>207</v>
      </c>
      <c r="C89" s="145"/>
      <c r="D89" s="146"/>
      <c r="E89" s="141" t="s">
        <v>540</v>
      </c>
      <c r="F89" s="142"/>
      <c r="G89" s="143"/>
      <c r="H89" s="144" t="s">
        <v>546</v>
      </c>
      <c r="I89" s="145"/>
      <c r="J89" s="146"/>
      <c r="K89" s="147" t="s">
        <v>541</v>
      </c>
      <c r="L89" s="145"/>
      <c r="M89" s="146"/>
      <c r="N89" s="74"/>
      <c r="O89" s="74"/>
      <c r="P89" s="74"/>
      <c r="Q89" s="74" t="str">
        <f t="shared" ref="Q89:Q93" si="30">IF(P89&lt;&gt;"",P89,IF(O89&lt;&gt;"",O89,IF(N89&lt;&gt;"",N89,"")))</f>
        <v/>
      </c>
      <c r="R89" s="75"/>
      <c r="S89" s="77"/>
      <c r="T89" s="77"/>
      <c r="U89" s="78" t="str">
        <f t="shared" ref="U89" si="31">IF(T89&lt;&gt;"",T89,IF(S89&lt;&gt;"",S89,IF(R89&lt;&gt;"",R89,"")))</f>
        <v/>
      </c>
      <c r="V89" s="78" t="str">
        <f t="shared" ref="V89" si="32">IF(U89&lt;&gt;"",U89,IF(Q89&lt;&gt;"",Q89,""))</f>
        <v/>
      </c>
      <c r="W89" s="77"/>
      <c r="X89" s="77"/>
      <c r="Y89" s="77"/>
      <c r="Z89" s="77"/>
      <c r="AA89" s="65"/>
    </row>
    <row r="90" spans="1:27" s="64" customFormat="1" ht="84" customHeight="1">
      <c r="A90" s="73" t="str">
        <f>IF(K90="","",$I$6&amp;"_"&amp;ROW()-22-COUNTBLANK($K$23:K90))</f>
        <v>emp_53</v>
      </c>
      <c r="B90" s="166" t="s">
        <v>587</v>
      </c>
      <c r="C90" s="145"/>
      <c r="D90" s="146"/>
      <c r="E90" s="141" t="s">
        <v>588</v>
      </c>
      <c r="F90" s="142"/>
      <c r="G90" s="143"/>
      <c r="H90" s="144" t="s">
        <v>547</v>
      </c>
      <c r="I90" s="145"/>
      <c r="J90" s="146"/>
      <c r="K90" s="147" t="s">
        <v>394</v>
      </c>
      <c r="L90" s="145"/>
      <c r="M90" s="146"/>
      <c r="N90" s="74"/>
      <c r="O90" s="74"/>
      <c r="P90" s="74"/>
      <c r="Q90" s="74" t="str">
        <f t="shared" si="30"/>
        <v/>
      </c>
      <c r="R90" s="75"/>
      <c r="S90" s="75"/>
      <c r="T90" s="75"/>
      <c r="U90" s="75"/>
      <c r="V90" s="76"/>
      <c r="W90" s="76"/>
      <c r="X90" s="76"/>
      <c r="Y90" s="76"/>
      <c r="Z90" s="76"/>
      <c r="AA90" s="68"/>
    </row>
    <row r="91" spans="1:27" s="64" customFormat="1" ht="79.5" customHeight="1">
      <c r="A91" s="73" t="str">
        <f>IF(K91="","",$I$6&amp;"_"&amp;ROW()-22-COUNTBLANK($K$23:K91))</f>
        <v>emp_54</v>
      </c>
      <c r="B91" s="166" t="s">
        <v>589</v>
      </c>
      <c r="C91" s="145"/>
      <c r="D91" s="146"/>
      <c r="E91" s="141" t="s">
        <v>590</v>
      </c>
      <c r="F91" s="142"/>
      <c r="G91" s="143"/>
      <c r="H91" s="144" t="s">
        <v>548</v>
      </c>
      <c r="I91" s="145"/>
      <c r="J91" s="146"/>
      <c r="K91" s="147" t="s">
        <v>542</v>
      </c>
      <c r="L91" s="145"/>
      <c r="M91" s="146"/>
      <c r="N91" s="74"/>
      <c r="O91" s="74"/>
      <c r="P91" s="74"/>
      <c r="Q91" s="74" t="str">
        <f t="shared" si="30"/>
        <v/>
      </c>
      <c r="R91" s="75"/>
      <c r="S91" s="75"/>
      <c r="T91" s="75"/>
      <c r="U91" s="75"/>
      <c r="V91" s="76"/>
      <c r="W91" s="76"/>
      <c r="X91" s="76"/>
      <c r="Y91" s="76"/>
      <c r="Z91" s="76"/>
      <c r="AA91" s="68"/>
    </row>
    <row r="92" spans="1:27" s="64" customFormat="1" ht="114" customHeight="1">
      <c r="A92" s="73" t="str">
        <f>IF(K92="","",$I$6&amp;"_"&amp;ROW()-22-COUNTBLANK($K$23:K92))</f>
        <v>emp_55</v>
      </c>
      <c r="B92" s="166" t="s">
        <v>221</v>
      </c>
      <c r="C92" s="145"/>
      <c r="D92" s="146"/>
      <c r="E92" s="141" t="s">
        <v>543</v>
      </c>
      <c r="F92" s="142"/>
      <c r="G92" s="143"/>
      <c r="H92" s="144" t="s">
        <v>549</v>
      </c>
      <c r="I92" s="145"/>
      <c r="J92" s="146"/>
      <c r="K92" s="147" t="s">
        <v>591</v>
      </c>
      <c r="L92" s="145"/>
      <c r="M92" s="146"/>
      <c r="N92" s="74"/>
      <c r="O92" s="74"/>
      <c r="P92" s="74"/>
      <c r="Q92" s="74" t="str">
        <f t="shared" si="30"/>
        <v/>
      </c>
      <c r="R92" s="75"/>
      <c r="S92" s="75"/>
      <c r="T92" s="75"/>
      <c r="U92" s="75"/>
      <c r="V92" s="76"/>
      <c r="W92" s="76"/>
      <c r="X92" s="76"/>
      <c r="Y92" s="76"/>
      <c r="Z92" s="76"/>
      <c r="AA92" s="68"/>
    </row>
    <row r="93" spans="1:27" s="64" customFormat="1" ht="79.5" customHeight="1">
      <c r="A93" s="73" t="str">
        <f>IF(K93="","",$I$6&amp;"_"&amp;ROW()-22-COUNTBLANK($K$23:K93))</f>
        <v>emp_56</v>
      </c>
      <c r="B93" s="166" t="s">
        <v>243</v>
      </c>
      <c r="C93" s="145"/>
      <c r="D93" s="146"/>
      <c r="E93" s="141" t="s">
        <v>544</v>
      </c>
      <c r="F93" s="142"/>
      <c r="G93" s="143"/>
      <c r="H93" s="144" t="s">
        <v>550</v>
      </c>
      <c r="I93" s="145"/>
      <c r="J93" s="146"/>
      <c r="K93" s="147" t="s">
        <v>545</v>
      </c>
      <c r="L93" s="145"/>
      <c r="M93" s="146"/>
      <c r="N93" s="74"/>
      <c r="O93" s="74"/>
      <c r="P93" s="74"/>
      <c r="Q93" s="74" t="str">
        <f t="shared" si="30"/>
        <v/>
      </c>
      <c r="R93" s="75"/>
      <c r="S93" s="75"/>
      <c r="T93" s="75"/>
      <c r="U93" s="75"/>
      <c r="V93" s="76"/>
      <c r="W93" s="76"/>
      <c r="X93" s="76"/>
      <c r="Y93" s="76"/>
      <c r="Z93" s="76"/>
      <c r="AA93" s="68"/>
    </row>
    <row r="94" spans="1:27" ht="17.25" customHeight="1">
      <c r="A94" s="73" t="str">
        <f>IF(K94="","",$I$6&amp;"_"&amp;ROW()-22-COUNTBLANK($K$23:K94))</f>
        <v/>
      </c>
      <c r="B94" s="165" t="s">
        <v>447</v>
      </c>
      <c r="C94" s="145"/>
      <c r="D94" s="145"/>
      <c r="E94" s="145"/>
      <c r="F94" s="145"/>
      <c r="G94" s="145"/>
      <c r="H94" s="145"/>
      <c r="I94" s="145"/>
      <c r="J94" s="145"/>
      <c r="K94" s="145"/>
      <c r="L94" s="145"/>
      <c r="M94" s="146"/>
      <c r="N94" s="79"/>
      <c r="O94" s="79"/>
      <c r="P94" s="79"/>
      <c r="Q94" s="79"/>
      <c r="R94" s="79"/>
      <c r="S94" s="79"/>
      <c r="T94" s="79"/>
      <c r="U94" s="79"/>
      <c r="V94" s="79"/>
      <c r="W94" s="79"/>
      <c r="X94" s="79"/>
      <c r="Y94" s="79"/>
      <c r="Z94" s="79"/>
      <c r="AA94" s="59"/>
    </row>
    <row r="95" spans="1:27" ht="84" customHeight="1">
      <c r="A95" s="73" t="str">
        <f>IF(K95="","",$I$6&amp;"_"&amp;ROW()-22-COUNTBLANK($K$23:K95))</f>
        <v>emp_57</v>
      </c>
      <c r="B95" s="166" t="s">
        <v>207</v>
      </c>
      <c r="C95" s="145"/>
      <c r="D95" s="146"/>
      <c r="E95" s="141" t="s">
        <v>448</v>
      </c>
      <c r="F95" s="142"/>
      <c r="G95" s="143"/>
      <c r="H95" s="144"/>
      <c r="I95" s="145"/>
      <c r="J95" s="146"/>
      <c r="K95" s="147" t="s">
        <v>459</v>
      </c>
      <c r="L95" s="145"/>
      <c r="M95" s="146"/>
      <c r="N95" s="74"/>
      <c r="O95" s="74"/>
      <c r="P95" s="74"/>
      <c r="Q95" s="74" t="str">
        <f>IF(P95&lt;&gt;"",P95,IF(O95&lt;&gt;"",O95,IF(N95&lt;&gt;"",N95,"")))</f>
        <v/>
      </c>
      <c r="R95" s="75"/>
      <c r="S95" s="75"/>
      <c r="T95" s="75"/>
      <c r="U95" s="75"/>
      <c r="V95" s="76"/>
      <c r="W95" s="76"/>
      <c r="X95" s="76"/>
      <c r="Y95" s="76"/>
      <c r="Z95" s="76"/>
      <c r="AA95" s="62"/>
    </row>
    <row r="96" spans="1:27" ht="74.25" customHeight="1">
      <c r="A96" s="73" t="str">
        <f>IF(K96="","",$I$6&amp;"_"&amp;ROW()-22-COUNTBLANK($K$23:K96))</f>
        <v>emp_58</v>
      </c>
      <c r="B96" s="166" t="s">
        <v>454</v>
      </c>
      <c r="C96" s="145"/>
      <c r="D96" s="146"/>
      <c r="E96" s="141" t="s">
        <v>455</v>
      </c>
      <c r="F96" s="142"/>
      <c r="G96" s="143"/>
      <c r="H96" s="144"/>
      <c r="I96" s="145"/>
      <c r="J96" s="146"/>
      <c r="K96" s="147" t="s">
        <v>458</v>
      </c>
      <c r="L96" s="145"/>
      <c r="M96" s="146"/>
      <c r="N96" s="74"/>
      <c r="O96" s="74"/>
      <c r="P96" s="74"/>
      <c r="Q96" s="74" t="str">
        <f t="shared" ref="Q96:Q99" si="33">IF(P96&lt;&gt;"",P96,IF(O96&lt;&gt;"",O96,IF(N96&lt;&gt;"",N96,"")))</f>
        <v/>
      </c>
      <c r="R96" s="77"/>
      <c r="S96" s="77"/>
      <c r="T96" s="77"/>
      <c r="U96" s="78" t="str">
        <f t="shared" ref="U96:U98" si="34">IF(T96&lt;&gt;"",T96,IF(S96&lt;&gt;"",S96,IF(R96&lt;&gt;"",R96,"")))</f>
        <v/>
      </c>
      <c r="V96" s="78" t="str">
        <f t="shared" ref="V96:V98" si="35">IF(U96&lt;&gt;"",U96,IF(Q96&lt;&gt;"",Q96,""))</f>
        <v/>
      </c>
      <c r="W96" s="77"/>
      <c r="X96" s="77"/>
      <c r="Y96" s="77"/>
      <c r="Z96" s="77"/>
      <c r="AA96" s="59"/>
    </row>
    <row r="97" spans="1:27" ht="86.25" customHeight="1">
      <c r="A97" s="73" t="str">
        <f>IF(K97="","",$I$6&amp;"_"&amp;ROW()-22-COUNTBLANK($K$23:K97))</f>
        <v>emp_59</v>
      </c>
      <c r="B97" s="166" t="s">
        <v>456</v>
      </c>
      <c r="C97" s="145"/>
      <c r="D97" s="146"/>
      <c r="E97" s="141" t="s">
        <v>457</v>
      </c>
      <c r="F97" s="142"/>
      <c r="G97" s="143"/>
      <c r="H97" s="144"/>
      <c r="I97" s="145"/>
      <c r="J97" s="146"/>
      <c r="K97" s="147" t="s">
        <v>401</v>
      </c>
      <c r="L97" s="145"/>
      <c r="M97" s="146"/>
      <c r="N97" s="74"/>
      <c r="O97" s="74"/>
      <c r="P97" s="74"/>
      <c r="Q97" s="74" t="str">
        <f t="shared" si="33"/>
        <v/>
      </c>
      <c r="R97" s="77"/>
      <c r="S97" s="77"/>
      <c r="T97" s="77"/>
      <c r="U97" s="78" t="str">
        <f t="shared" si="34"/>
        <v/>
      </c>
      <c r="V97" s="78" t="str">
        <f t="shared" si="35"/>
        <v/>
      </c>
      <c r="W97" s="77"/>
      <c r="X97" s="77"/>
      <c r="Y97" s="77"/>
      <c r="Z97" s="77"/>
      <c r="AA97" s="59"/>
    </row>
    <row r="98" spans="1:27" ht="74.25" customHeight="1">
      <c r="A98" s="73" t="str">
        <f>IF(K98="","",$I$6&amp;"_"&amp;ROW()-22-COUNTBLANK($K$23:K98))</f>
        <v>emp_60</v>
      </c>
      <c r="B98" s="166" t="s">
        <v>449</v>
      </c>
      <c r="C98" s="145"/>
      <c r="D98" s="146"/>
      <c r="E98" s="141" t="s">
        <v>450</v>
      </c>
      <c r="F98" s="142"/>
      <c r="G98" s="143"/>
      <c r="H98" s="167" t="s">
        <v>369</v>
      </c>
      <c r="I98" s="145"/>
      <c r="J98" s="146"/>
      <c r="K98" s="147" t="s">
        <v>458</v>
      </c>
      <c r="L98" s="145"/>
      <c r="M98" s="146"/>
      <c r="N98" s="74"/>
      <c r="O98" s="74"/>
      <c r="P98" s="74"/>
      <c r="Q98" s="74" t="str">
        <f t="shared" si="33"/>
        <v/>
      </c>
      <c r="R98" s="77"/>
      <c r="S98" s="77"/>
      <c r="T98" s="77"/>
      <c r="U98" s="78" t="str">
        <f t="shared" si="34"/>
        <v/>
      </c>
      <c r="V98" s="78" t="str">
        <f t="shared" si="35"/>
        <v/>
      </c>
      <c r="W98" s="77"/>
      <c r="X98" s="77"/>
      <c r="Y98" s="77"/>
      <c r="Z98" s="77"/>
      <c r="AA98" s="59"/>
    </row>
    <row r="99" spans="1:27" ht="72.75" customHeight="1">
      <c r="A99" s="73" t="str">
        <f>IF(K99="","",$I$6&amp;"_"&amp;ROW()-22-COUNTBLANK($K$23:K99))</f>
        <v>emp_61</v>
      </c>
      <c r="B99" s="166" t="s">
        <v>451</v>
      </c>
      <c r="C99" s="145"/>
      <c r="D99" s="146"/>
      <c r="E99" s="141" t="s">
        <v>452</v>
      </c>
      <c r="F99" s="142"/>
      <c r="G99" s="143"/>
      <c r="H99" s="144" t="s">
        <v>453</v>
      </c>
      <c r="I99" s="145"/>
      <c r="J99" s="146"/>
      <c r="K99" s="147" t="s">
        <v>401</v>
      </c>
      <c r="L99" s="145"/>
      <c r="M99" s="146"/>
      <c r="N99" s="74"/>
      <c r="O99" s="74"/>
      <c r="P99" s="74"/>
      <c r="Q99" s="74" t="str">
        <f t="shared" si="33"/>
        <v/>
      </c>
      <c r="R99" s="75"/>
      <c r="S99" s="75"/>
      <c r="T99" s="75"/>
      <c r="U99" s="75"/>
      <c r="V99" s="76"/>
      <c r="W99" s="76"/>
      <c r="X99" s="76"/>
      <c r="Y99" s="76"/>
      <c r="Z99" s="76"/>
      <c r="AA99" s="62"/>
    </row>
    <row r="100" spans="1:27" ht="17.25" customHeight="1">
      <c r="A100" s="73" t="str">
        <f>IF(K100="","",$I$6&amp;"_"&amp;ROW()-22-COUNTBLANK($K$23:K100))</f>
        <v/>
      </c>
      <c r="B100" s="165" t="s">
        <v>206</v>
      </c>
      <c r="C100" s="145"/>
      <c r="D100" s="145"/>
      <c r="E100" s="145"/>
      <c r="F100" s="145"/>
      <c r="G100" s="145"/>
      <c r="H100" s="145"/>
      <c r="I100" s="145"/>
      <c r="J100" s="145"/>
      <c r="K100" s="145"/>
      <c r="L100" s="145"/>
      <c r="M100" s="146"/>
      <c r="N100" s="79"/>
      <c r="O100" s="79"/>
      <c r="P100" s="79"/>
      <c r="Q100" s="79"/>
      <c r="R100" s="79"/>
      <c r="S100" s="79"/>
      <c r="T100" s="79"/>
      <c r="U100" s="79"/>
      <c r="V100" s="79"/>
      <c r="W100" s="79"/>
      <c r="X100" s="79"/>
      <c r="Y100" s="79"/>
      <c r="Z100" s="79"/>
      <c r="AA100" s="59"/>
    </row>
    <row r="101" spans="1:27" ht="116.25" customHeight="1">
      <c r="A101" s="73" t="str">
        <f>IF(K101="","",$I$6&amp;"_"&amp;ROW()-22-COUNTBLANK($K$23:K101))</f>
        <v>emp_62</v>
      </c>
      <c r="B101" s="110" t="s">
        <v>207</v>
      </c>
      <c r="C101" s="88"/>
      <c r="D101" s="81"/>
      <c r="E101" s="141" t="s">
        <v>208</v>
      </c>
      <c r="F101" s="142"/>
      <c r="G101" s="143"/>
      <c r="H101" s="144"/>
      <c r="I101" s="145"/>
      <c r="J101" s="146"/>
      <c r="K101" s="147" t="s">
        <v>209</v>
      </c>
      <c r="L101" s="145"/>
      <c r="M101" s="146"/>
      <c r="N101" s="74"/>
      <c r="O101" s="74"/>
      <c r="P101" s="74"/>
      <c r="Q101" s="74" t="str">
        <f t="shared" ref="Q101:Q107" si="36">IF(P101&lt;&gt;"",P101,IF(O101&lt;&gt;"",O101,IF(N101&lt;&gt;"",N101,"")))</f>
        <v/>
      </c>
      <c r="R101" s="75"/>
      <c r="S101" s="77"/>
      <c r="T101" s="77"/>
      <c r="U101" s="78" t="str">
        <f t="shared" ref="U101" si="37">IF(T101&lt;&gt;"",T101,IF(S101&lt;&gt;"",S101,IF(R101&lt;&gt;"",R101,"")))</f>
        <v/>
      </c>
      <c r="V101" s="78" t="str">
        <f t="shared" ref="V101" si="38">IF(U101&lt;&gt;"",U101,IF(Q101&lt;&gt;"",Q101,""))</f>
        <v/>
      </c>
      <c r="W101" s="77"/>
      <c r="X101" s="77"/>
      <c r="Y101" s="77"/>
      <c r="Z101" s="77"/>
      <c r="AA101" s="59"/>
    </row>
    <row r="102" spans="1:27" ht="84" customHeight="1">
      <c r="A102" s="73" t="str">
        <f>IF(K102="","",$I$6&amp;"_"&amp;ROW()-22-COUNTBLANK($K$23:K102))</f>
        <v>emp_63</v>
      </c>
      <c r="B102" s="110" t="s">
        <v>210</v>
      </c>
      <c r="C102" s="88"/>
      <c r="D102" s="81"/>
      <c r="E102" s="141" t="s">
        <v>211</v>
      </c>
      <c r="F102" s="142"/>
      <c r="G102" s="143"/>
      <c r="H102" s="144"/>
      <c r="I102" s="145"/>
      <c r="J102" s="146"/>
      <c r="K102" s="116" t="s">
        <v>396</v>
      </c>
      <c r="L102" s="88"/>
      <c r="M102" s="81"/>
      <c r="N102" s="74"/>
      <c r="O102" s="74"/>
      <c r="P102" s="74"/>
      <c r="Q102" s="74" t="str">
        <f t="shared" si="36"/>
        <v/>
      </c>
      <c r="R102" s="75"/>
      <c r="S102" s="75"/>
      <c r="T102" s="75"/>
      <c r="U102" s="75"/>
      <c r="V102" s="76"/>
      <c r="W102" s="76"/>
      <c r="X102" s="76"/>
      <c r="Y102" s="76"/>
      <c r="Z102" s="76"/>
      <c r="AA102" s="62"/>
    </row>
    <row r="103" spans="1:27" ht="79.5" customHeight="1">
      <c r="A103" s="73" t="str">
        <f>IF(K103="","",$I$6&amp;"_"&amp;ROW()-22-COUNTBLANK($K$23:K103))</f>
        <v>emp_64</v>
      </c>
      <c r="B103" s="110" t="s">
        <v>213</v>
      </c>
      <c r="C103" s="88"/>
      <c r="D103" s="81"/>
      <c r="E103" s="141" t="s">
        <v>215</v>
      </c>
      <c r="F103" s="142"/>
      <c r="G103" s="143"/>
      <c r="H103" s="144"/>
      <c r="I103" s="145"/>
      <c r="J103" s="146"/>
      <c r="K103" s="116" t="s">
        <v>396</v>
      </c>
      <c r="L103" s="88"/>
      <c r="M103" s="81"/>
      <c r="N103" s="74"/>
      <c r="O103" s="74"/>
      <c r="P103" s="74"/>
      <c r="Q103" s="74" t="str">
        <f t="shared" si="36"/>
        <v/>
      </c>
      <c r="R103" s="75"/>
      <c r="S103" s="75"/>
      <c r="T103" s="75"/>
      <c r="U103" s="75"/>
      <c r="V103" s="76"/>
      <c r="W103" s="76"/>
      <c r="X103" s="76"/>
      <c r="Y103" s="76"/>
      <c r="Z103" s="76"/>
      <c r="AA103" s="62"/>
    </row>
    <row r="104" spans="1:27" ht="108" customHeight="1">
      <c r="A104" s="73" t="str">
        <f>IF(K104="","",$I$6&amp;"_"&amp;ROW()-22-COUNTBLANK($K$23:K104))</f>
        <v>emp_65</v>
      </c>
      <c r="B104" s="110" t="s">
        <v>217</v>
      </c>
      <c r="C104" s="88"/>
      <c r="D104" s="81"/>
      <c r="E104" s="141" t="s">
        <v>218</v>
      </c>
      <c r="F104" s="142"/>
      <c r="G104" s="143"/>
      <c r="H104" s="144"/>
      <c r="I104" s="145"/>
      <c r="J104" s="146"/>
      <c r="K104" s="116" t="s">
        <v>359</v>
      </c>
      <c r="L104" s="88"/>
      <c r="M104" s="81"/>
      <c r="N104" s="74"/>
      <c r="O104" s="74"/>
      <c r="P104" s="74"/>
      <c r="Q104" s="74" t="str">
        <f t="shared" si="36"/>
        <v/>
      </c>
      <c r="R104" s="75"/>
      <c r="S104" s="75"/>
      <c r="T104" s="75"/>
      <c r="U104" s="75"/>
      <c r="V104" s="76"/>
      <c r="W104" s="76"/>
      <c r="X104" s="76"/>
      <c r="Y104" s="76"/>
      <c r="Z104" s="76"/>
      <c r="AA104" s="62"/>
    </row>
    <row r="105" spans="1:27" ht="79.5" customHeight="1">
      <c r="A105" s="73" t="str">
        <f>IF(K105="","",$I$6&amp;"_"&amp;ROW()-22-COUNTBLANK($K$23:K105))</f>
        <v>emp_66</v>
      </c>
      <c r="B105" s="110" t="s">
        <v>221</v>
      </c>
      <c r="C105" s="88"/>
      <c r="D105" s="81"/>
      <c r="E105" s="141" t="s">
        <v>222</v>
      </c>
      <c r="F105" s="142"/>
      <c r="G105" s="143"/>
      <c r="H105" s="144"/>
      <c r="I105" s="145"/>
      <c r="J105" s="146"/>
      <c r="K105" s="116" t="s">
        <v>397</v>
      </c>
      <c r="L105" s="88"/>
      <c r="M105" s="81"/>
      <c r="N105" s="74"/>
      <c r="O105" s="74"/>
      <c r="P105" s="74"/>
      <c r="Q105" s="74" t="str">
        <f t="shared" si="36"/>
        <v/>
      </c>
      <c r="R105" s="75"/>
      <c r="S105" s="75"/>
      <c r="T105" s="75"/>
      <c r="U105" s="75"/>
      <c r="V105" s="76"/>
      <c r="W105" s="76"/>
      <c r="X105" s="76"/>
      <c r="Y105" s="76"/>
      <c r="Z105" s="76"/>
      <c r="AA105" s="62"/>
    </row>
    <row r="106" spans="1:27" ht="108" customHeight="1">
      <c r="A106" s="73" t="str">
        <f>IF(K106="","",$I$6&amp;"_"&amp;ROW()-22-COUNTBLANK($K$23:K106))</f>
        <v>emp_67</v>
      </c>
      <c r="B106" s="110" t="s">
        <v>224</v>
      </c>
      <c r="C106" s="88"/>
      <c r="D106" s="81"/>
      <c r="E106" s="141" t="s">
        <v>225</v>
      </c>
      <c r="F106" s="142"/>
      <c r="G106" s="143"/>
      <c r="H106" s="144"/>
      <c r="I106" s="145"/>
      <c r="J106" s="146"/>
      <c r="K106" s="116" t="s">
        <v>398</v>
      </c>
      <c r="L106" s="88"/>
      <c r="M106" s="81"/>
      <c r="N106" s="74"/>
      <c r="O106" s="74"/>
      <c r="P106" s="74"/>
      <c r="Q106" s="74" t="str">
        <f t="shared" si="36"/>
        <v/>
      </c>
      <c r="R106" s="75"/>
      <c r="S106" s="75"/>
      <c r="T106" s="75"/>
      <c r="U106" s="75"/>
      <c r="V106" s="76"/>
      <c r="W106" s="76"/>
      <c r="X106" s="76"/>
      <c r="Y106" s="76"/>
      <c r="Z106" s="76"/>
      <c r="AA106" s="62"/>
    </row>
    <row r="107" spans="1:27" ht="79.5" customHeight="1">
      <c r="A107" s="73" t="str">
        <f>IF(K107="","",$I$6&amp;"_"&amp;ROW()-22-COUNTBLANK($K$23:K107))</f>
        <v>emp_68</v>
      </c>
      <c r="B107" s="110" t="s">
        <v>334</v>
      </c>
      <c r="C107" s="88"/>
      <c r="D107" s="81"/>
      <c r="E107" s="141" t="s">
        <v>211</v>
      </c>
      <c r="F107" s="142"/>
      <c r="G107" s="143"/>
      <c r="H107" s="144"/>
      <c r="I107" s="145"/>
      <c r="J107" s="146"/>
      <c r="K107" s="147" t="s">
        <v>397</v>
      </c>
      <c r="L107" s="145"/>
      <c r="M107" s="146"/>
      <c r="N107" s="74"/>
      <c r="O107" s="74"/>
      <c r="P107" s="74"/>
      <c r="Q107" s="74" t="str">
        <f t="shared" si="36"/>
        <v/>
      </c>
      <c r="R107" s="75"/>
      <c r="S107" s="75"/>
      <c r="T107" s="75"/>
      <c r="U107" s="75"/>
      <c r="V107" s="76"/>
      <c r="W107" s="76"/>
      <c r="X107" s="76"/>
      <c r="Y107" s="76"/>
      <c r="Z107" s="76"/>
      <c r="AA107" s="62"/>
    </row>
    <row r="108" spans="1:27" ht="97.5" customHeight="1">
      <c r="A108" s="73" t="str">
        <f>IF(K108="","",$I$6&amp;"_"&amp;ROW()-22-COUNTBLANK($K$23:K108))</f>
        <v>emp_69</v>
      </c>
      <c r="B108" s="110" t="s">
        <v>295</v>
      </c>
      <c r="C108" s="88"/>
      <c r="D108" s="81"/>
      <c r="E108" s="133" t="s">
        <v>403</v>
      </c>
      <c r="F108" s="134"/>
      <c r="G108" s="135"/>
      <c r="H108" s="144"/>
      <c r="I108" s="145"/>
      <c r="J108" s="146"/>
      <c r="K108" s="147" t="s">
        <v>298</v>
      </c>
      <c r="L108" s="145"/>
      <c r="M108" s="146"/>
      <c r="N108" s="16"/>
      <c r="O108" s="16"/>
      <c r="P108" s="16"/>
      <c r="Q108" s="16" t="str">
        <f t="shared" ref="Q108" si="39">IF(P108&lt;&gt;"",P108,IF(O108&lt;&gt;"",O108,IF(N108&lt;&gt;"",N108,"")))</f>
        <v/>
      </c>
      <c r="R108" s="21"/>
      <c r="S108" s="21"/>
      <c r="T108" s="21"/>
      <c r="U108" s="21"/>
      <c r="V108" s="62"/>
      <c r="W108" s="62"/>
      <c r="X108" s="62"/>
      <c r="Y108" s="62"/>
      <c r="Z108" s="62"/>
      <c r="AA108" s="62"/>
    </row>
    <row r="109" spans="1:27" ht="260.25" customHeight="1">
      <c r="A109" s="73" t="str">
        <f>IF(K109="","",$I$6&amp;"_"&amp;ROW()-22-COUNTBLANK($K$23:K109))</f>
        <v/>
      </c>
      <c r="B109" s="136" t="s">
        <v>592</v>
      </c>
      <c r="C109" s="137"/>
      <c r="D109" s="137"/>
      <c r="E109" s="137"/>
      <c r="F109" s="137"/>
      <c r="G109" s="137"/>
      <c r="H109" s="137"/>
      <c r="I109" s="137"/>
      <c r="J109" s="137"/>
      <c r="K109" s="137"/>
      <c r="L109" s="137"/>
      <c r="M109" s="138"/>
      <c r="N109" s="63"/>
      <c r="O109" s="63"/>
      <c r="P109" s="63"/>
      <c r="Q109" s="63"/>
      <c r="R109" s="63"/>
      <c r="S109" s="63"/>
      <c r="T109" s="63"/>
      <c r="U109" s="63"/>
      <c r="V109" s="70"/>
      <c r="W109" s="70"/>
      <c r="X109" s="70"/>
      <c r="Y109" s="70"/>
      <c r="Z109" s="70"/>
      <c r="AA109" s="61"/>
    </row>
    <row r="110" spans="1:27" ht="22.5" customHeight="1">
      <c r="A110" s="73" t="str">
        <f>IF(K110="","",$I$6&amp;"_"&amp;ROW()-22-COUNTBLANK($K$23:K110))</f>
        <v/>
      </c>
      <c r="B110" s="171" t="s">
        <v>526</v>
      </c>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72"/>
      <c r="AA110" s="28"/>
    </row>
    <row r="111" spans="1:27" s="64" customFormat="1" ht="17.25" customHeight="1">
      <c r="A111" s="73" t="str">
        <f>IF(K111="","",$I$6&amp;"_"&amp;ROW()-22-COUNTBLANK($K$23:K111))</f>
        <v/>
      </c>
      <c r="B111" s="173" t="s">
        <v>228</v>
      </c>
      <c r="C111" s="174"/>
      <c r="D111" s="174"/>
      <c r="E111" s="174"/>
      <c r="F111" s="174"/>
      <c r="G111" s="174"/>
      <c r="H111" s="174"/>
      <c r="I111" s="174"/>
      <c r="J111" s="174"/>
      <c r="K111" s="174"/>
      <c r="L111" s="174"/>
      <c r="M111" s="175"/>
      <c r="N111" s="79"/>
      <c r="O111" s="79"/>
      <c r="P111" s="79"/>
      <c r="Q111" s="79"/>
      <c r="R111" s="79"/>
      <c r="S111" s="79"/>
      <c r="T111" s="79"/>
      <c r="U111" s="79"/>
      <c r="V111" s="79"/>
      <c r="W111" s="79"/>
      <c r="X111" s="79"/>
      <c r="Y111" s="79"/>
      <c r="Z111" s="79"/>
      <c r="AA111" s="65"/>
    </row>
    <row r="112" spans="1:27" s="64" customFormat="1" ht="109.5" customHeight="1">
      <c r="A112" s="73" t="str">
        <f>IF(K112="","",$I$6&amp;"_"&amp;ROW()-22-COUNTBLANK($K$23:K112))</f>
        <v>emp_70</v>
      </c>
      <c r="B112" s="141" t="s">
        <v>207</v>
      </c>
      <c r="C112" s="142"/>
      <c r="D112" s="143"/>
      <c r="E112" s="141" t="s">
        <v>247</v>
      </c>
      <c r="F112" s="142"/>
      <c r="G112" s="143"/>
      <c r="H112" s="141"/>
      <c r="I112" s="142"/>
      <c r="J112" s="143"/>
      <c r="K112" s="168" t="s">
        <v>230</v>
      </c>
      <c r="L112" s="169"/>
      <c r="M112" s="170"/>
      <c r="N112" s="74"/>
      <c r="O112" s="74"/>
      <c r="P112" s="74"/>
      <c r="Q112" s="74" t="str">
        <f t="shared" ref="Q112:Q117" si="40">IF(P112&lt;&gt;"",P112,IF(O112&lt;&gt;"",O112,IF(N112&lt;&gt;"",N112,"")))</f>
        <v/>
      </c>
      <c r="R112" s="75"/>
      <c r="S112" s="77"/>
      <c r="T112" s="77"/>
      <c r="U112" s="78" t="str">
        <f t="shared" ref="U112" si="41">IF(T112&lt;&gt;"",T112,IF(S112&lt;&gt;"",S112,IF(R112&lt;&gt;"",R112,"")))</f>
        <v/>
      </c>
      <c r="V112" s="78" t="str">
        <f t="shared" ref="V112" si="42">IF(U112&lt;&gt;"",U112,IF(Q112&lt;&gt;"",Q112,""))</f>
        <v/>
      </c>
      <c r="W112" s="77"/>
      <c r="X112" s="77"/>
      <c r="Y112" s="77"/>
      <c r="Z112" s="77"/>
      <c r="AA112" s="65"/>
    </row>
    <row r="113" spans="1:27" s="64" customFormat="1" ht="84" customHeight="1">
      <c r="A113" s="73" t="str">
        <f>IF(K113="","",$I$6&amp;"_"&amp;ROW()-22-COUNTBLANK($K$23:K113))</f>
        <v>emp_71</v>
      </c>
      <c r="B113" s="141" t="s">
        <v>581</v>
      </c>
      <c r="C113" s="142"/>
      <c r="D113" s="143"/>
      <c r="E113" s="141" t="s">
        <v>593</v>
      </c>
      <c r="F113" s="142"/>
      <c r="G113" s="143"/>
      <c r="H113" s="141"/>
      <c r="I113" s="142"/>
      <c r="J113" s="143"/>
      <c r="K113" s="168" t="s">
        <v>530</v>
      </c>
      <c r="L113" s="169"/>
      <c r="M113" s="170"/>
      <c r="N113" s="74"/>
      <c r="O113" s="74"/>
      <c r="P113" s="74"/>
      <c r="Q113" s="74" t="str">
        <f t="shared" si="40"/>
        <v/>
      </c>
      <c r="R113" s="75"/>
      <c r="S113" s="75"/>
      <c r="T113" s="75"/>
      <c r="U113" s="75"/>
      <c r="V113" s="76"/>
      <c r="W113" s="76"/>
      <c r="X113" s="76"/>
      <c r="Y113" s="76"/>
      <c r="Z113" s="76"/>
      <c r="AA113" s="68"/>
    </row>
    <row r="114" spans="1:27" s="64" customFormat="1" ht="84" customHeight="1">
      <c r="A114" s="73" t="str">
        <f>IF(K114="","",$I$6&amp;"_"&amp;ROW()-22-COUNTBLANK($K$23:K114))</f>
        <v>emp_72</v>
      </c>
      <c r="B114" s="141" t="s">
        <v>582</v>
      </c>
      <c r="C114" s="142"/>
      <c r="D114" s="143"/>
      <c r="E114" s="141" t="s">
        <v>594</v>
      </c>
      <c r="F114" s="142"/>
      <c r="G114" s="143"/>
      <c r="H114" s="141"/>
      <c r="I114" s="142"/>
      <c r="J114" s="143"/>
      <c r="K114" s="168" t="s">
        <v>586</v>
      </c>
      <c r="L114" s="169"/>
      <c r="M114" s="170"/>
      <c r="N114" s="74"/>
      <c r="O114" s="74"/>
      <c r="P114" s="74"/>
      <c r="Q114" s="74" t="str">
        <f t="shared" si="40"/>
        <v/>
      </c>
      <c r="R114" s="75"/>
      <c r="S114" s="75"/>
      <c r="T114" s="75"/>
      <c r="U114" s="75"/>
      <c r="V114" s="76"/>
      <c r="W114" s="76"/>
      <c r="X114" s="76"/>
      <c r="Y114" s="76"/>
      <c r="Z114" s="76"/>
      <c r="AA114" s="68"/>
    </row>
    <row r="115" spans="1:27" s="64" customFormat="1" ht="79.5" customHeight="1">
      <c r="A115" s="73" t="str">
        <f>IF(K115="","",$I$6&amp;"_"&amp;ROW()-22-COUNTBLANK($K$23:K115))</f>
        <v>emp_73</v>
      </c>
      <c r="B115" s="141" t="s">
        <v>236</v>
      </c>
      <c r="C115" s="142"/>
      <c r="D115" s="143"/>
      <c r="E115" s="141" t="s">
        <v>254</v>
      </c>
      <c r="F115" s="142"/>
      <c r="G115" s="143"/>
      <c r="H115" s="141"/>
      <c r="I115" s="142"/>
      <c r="J115" s="143"/>
      <c r="K115" s="168" t="s">
        <v>239</v>
      </c>
      <c r="L115" s="169"/>
      <c r="M115" s="170"/>
      <c r="N115" s="74"/>
      <c r="O115" s="74"/>
      <c r="P115" s="74"/>
      <c r="Q115" s="74" t="str">
        <f t="shared" si="40"/>
        <v/>
      </c>
      <c r="R115" s="75"/>
      <c r="S115" s="75"/>
      <c r="T115" s="75"/>
      <c r="U115" s="75"/>
      <c r="V115" s="76"/>
      <c r="W115" s="76"/>
      <c r="X115" s="76"/>
      <c r="Y115" s="76"/>
      <c r="Z115" s="76"/>
      <c r="AA115" s="68"/>
    </row>
    <row r="116" spans="1:27" s="64" customFormat="1" ht="84" customHeight="1">
      <c r="A116" s="73" t="str">
        <f>IF(K116="","",$I$6&amp;"_"&amp;ROW()-22-COUNTBLANK($K$23:K116))</f>
        <v>emp_74</v>
      </c>
      <c r="B116" s="141" t="s">
        <v>221</v>
      </c>
      <c r="C116" s="142"/>
      <c r="D116" s="143"/>
      <c r="E116" s="141" t="s">
        <v>255</v>
      </c>
      <c r="F116" s="142"/>
      <c r="G116" s="143"/>
      <c r="H116" s="141"/>
      <c r="I116" s="142"/>
      <c r="J116" s="143"/>
      <c r="K116" s="168" t="s">
        <v>257</v>
      </c>
      <c r="L116" s="169"/>
      <c r="M116" s="170"/>
      <c r="N116" s="74"/>
      <c r="O116" s="74"/>
      <c r="P116" s="74"/>
      <c r="Q116" s="74" t="str">
        <f t="shared" si="40"/>
        <v/>
      </c>
      <c r="R116" s="75"/>
      <c r="S116" s="75"/>
      <c r="T116" s="75"/>
      <c r="U116" s="75"/>
      <c r="V116" s="76"/>
      <c r="W116" s="76"/>
      <c r="X116" s="76"/>
      <c r="Y116" s="76"/>
      <c r="Z116" s="76"/>
      <c r="AA116" s="68"/>
    </row>
    <row r="117" spans="1:27" s="64" customFormat="1" ht="79.5" customHeight="1">
      <c r="A117" s="73" t="str">
        <f>IF(K117="","",$I$6&amp;"_"&amp;ROW()-22-COUNTBLANK($K$23:K117))</f>
        <v>emp_75</v>
      </c>
      <c r="B117" s="141" t="s">
        <v>243</v>
      </c>
      <c r="C117" s="142"/>
      <c r="D117" s="143"/>
      <c r="E117" s="141" t="s">
        <v>256</v>
      </c>
      <c r="F117" s="142"/>
      <c r="G117" s="143"/>
      <c r="H117" s="141"/>
      <c r="I117" s="142"/>
      <c r="J117" s="143"/>
      <c r="K117" s="168" t="s">
        <v>246</v>
      </c>
      <c r="L117" s="169"/>
      <c r="M117" s="170"/>
      <c r="N117" s="74"/>
      <c r="O117" s="74"/>
      <c r="P117" s="74"/>
      <c r="Q117" s="74" t="str">
        <f t="shared" si="40"/>
        <v/>
      </c>
      <c r="R117" s="75"/>
      <c r="S117" s="75"/>
      <c r="T117" s="75"/>
      <c r="U117" s="75"/>
      <c r="V117" s="76"/>
      <c r="W117" s="76"/>
      <c r="X117" s="76"/>
      <c r="Y117" s="76"/>
      <c r="Z117" s="76"/>
      <c r="AA117" s="68"/>
    </row>
    <row r="118" spans="1:27" ht="17.25" customHeight="1">
      <c r="A118" s="73" t="str">
        <f>IF(K118="","",$I$6&amp;"_"&amp;ROW()-22-COUNTBLANK($K$23:K118))</f>
        <v/>
      </c>
      <c r="B118" s="173" t="s">
        <v>259</v>
      </c>
      <c r="C118" s="174"/>
      <c r="D118" s="174"/>
      <c r="E118" s="174"/>
      <c r="F118" s="174"/>
      <c r="G118" s="174"/>
      <c r="H118" s="174"/>
      <c r="I118" s="174"/>
      <c r="J118" s="174"/>
      <c r="K118" s="174"/>
      <c r="L118" s="174"/>
      <c r="M118" s="175"/>
      <c r="N118" s="79"/>
      <c r="O118" s="79"/>
      <c r="P118" s="79"/>
      <c r="Q118" s="79"/>
      <c r="R118" s="79"/>
      <c r="S118" s="79"/>
      <c r="T118" s="79"/>
      <c r="U118" s="79"/>
      <c r="V118" s="79"/>
      <c r="W118" s="79"/>
      <c r="X118" s="79"/>
      <c r="Y118" s="79"/>
      <c r="Z118" s="79"/>
      <c r="AA118" s="59"/>
    </row>
    <row r="119" spans="1:27" ht="109.5" customHeight="1">
      <c r="A119" s="73" t="str">
        <f>IF(K119="","",$I$6&amp;"_"&amp;ROW()-22-COUNTBLANK($K$23:K119))</f>
        <v>emp_76</v>
      </c>
      <c r="B119" s="141" t="s">
        <v>207</v>
      </c>
      <c r="C119" s="142"/>
      <c r="D119" s="143"/>
      <c r="E119" s="141" t="s">
        <v>431</v>
      </c>
      <c r="F119" s="142"/>
      <c r="G119" s="143"/>
      <c r="H119" s="141"/>
      <c r="I119" s="142"/>
      <c r="J119" s="143"/>
      <c r="K119" s="168" t="s">
        <v>263</v>
      </c>
      <c r="L119" s="169"/>
      <c r="M119" s="170"/>
      <c r="N119" s="74"/>
      <c r="O119" s="74"/>
      <c r="P119" s="74"/>
      <c r="Q119" s="74" t="str">
        <f t="shared" ref="Q119:Q124" si="43">IF(P119&lt;&gt;"",P119,IF(O119&lt;&gt;"",O119,IF(N119&lt;&gt;"",N119,"")))</f>
        <v/>
      </c>
      <c r="R119" s="75"/>
      <c r="S119" s="77"/>
      <c r="T119" s="77"/>
      <c r="U119" s="78" t="str">
        <f t="shared" ref="U119" si="44">IF(T119&lt;&gt;"",T119,IF(S119&lt;&gt;"",S119,IF(R119&lt;&gt;"",R119,"")))</f>
        <v/>
      </c>
      <c r="V119" s="78" t="str">
        <f t="shared" ref="V119" si="45">IF(U119&lt;&gt;"",U119,IF(Q119&lt;&gt;"",Q119,""))</f>
        <v/>
      </c>
      <c r="W119" s="77"/>
      <c r="X119" s="77"/>
      <c r="Y119" s="77"/>
      <c r="Z119" s="77"/>
      <c r="AA119" s="59"/>
    </row>
    <row r="120" spans="1:27" s="64" customFormat="1" ht="84" customHeight="1">
      <c r="A120" s="73" t="str">
        <f>IF(K120="","",$I$6&amp;"_"&amp;ROW()-22-COUNTBLANK($K$23:K120))</f>
        <v>emp_77</v>
      </c>
      <c r="B120" s="141" t="s">
        <v>575</v>
      </c>
      <c r="C120" s="142"/>
      <c r="D120" s="143"/>
      <c r="E120" s="141" t="s">
        <v>597</v>
      </c>
      <c r="F120" s="142"/>
      <c r="G120" s="143"/>
      <c r="H120" s="141"/>
      <c r="I120" s="142"/>
      <c r="J120" s="143"/>
      <c r="K120" s="168" t="s">
        <v>595</v>
      </c>
      <c r="L120" s="169"/>
      <c r="M120" s="170"/>
      <c r="N120" s="74"/>
      <c r="O120" s="74"/>
      <c r="P120" s="74"/>
      <c r="Q120" s="74" t="str">
        <f t="shared" ref="Q120" si="46">IF(P120&lt;&gt;"",P120,IF(O120&lt;&gt;"",O120,IF(N120&lt;&gt;"",N120,"")))</f>
        <v/>
      </c>
      <c r="R120" s="75"/>
      <c r="S120" s="75"/>
      <c r="T120" s="75"/>
      <c r="U120" s="75"/>
      <c r="V120" s="76"/>
      <c r="W120" s="76"/>
      <c r="X120" s="76"/>
      <c r="Y120" s="76"/>
      <c r="Z120" s="76"/>
      <c r="AA120" s="68"/>
    </row>
    <row r="121" spans="1:27" ht="84" customHeight="1">
      <c r="A121" s="73" t="str">
        <f>IF(K121="","",$I$6&amp;"_"&amp;ROW()-22-COUNTBLANK($K$23:K121))</f>
        <v>emp_78</v>
      </c>
      <c r="B121" s="141" t="s">
        <v>598</v>
      </c>
      <c r="C121" s="142"/>
      <c r="D121" s="143"/>
      <c r="E121" s="141" t="s">
        <v>599</v>
      </c>
      <c r="F121" s="142"/>
      <c r="G121" s="143"/>
      <c r="H121" s="141"/>
      <c r="I121" s="142"/>
      <c r="J121" s="143"/>
      <c r="K121" s="168" t="s">
        <v>586</v>
      </c>
      <c r="L121" s="169"/>
      <c r="M121" s="170"/>
      <c r="N121" s="74"/>
      <c r="O121" s="74"/>
      <c r="P121" s="74"/>
      <c r="Q121" s="74" t="str">
        <f t="shared" si="43"/>
        <v/>
      </c>
      <c r="R121" s="75"/>
      <c r="S121" s="75"/>
      <c r="T121" s="75"/>
      <c r="U121" s="75"/>
      <c r="V121" s="76"/>
      <c r="W121" s="76"/>
      <c r="X121" s="76"/>
      <c r="Y121" s="76"/>
      <c r="Z121" s="76"/>
      <c r="AA121" s="62"/>
    </row>
    <row r="122" spans="1:27" ht="79.5" customHeight="1">
      <c r="A122" s="73" t="str">
        <f>IF(K122="","",$I$6&amp;"_"&amp;ROW()-22-COUNTBLANK($K$23:K122))</f>
        <v>emp_79</v>
      </c>
      <c r="B122" s="141" t="s">
        <v>565</v>
      </c>
      <c r="C122" s="142"/>
      <c r="D122" s="143"/>
      <c r="E122" s="141" t="s">
        <v>566</v>
      </c>
      <c r="F122" s="142"/>
      <c r="G122" s="143"/>
      <c r="H122" s="141"/>
      <c r="I122" s="142"/>
      <c r="J122" s="143"/>
      <c r="K122" s="168" t="s">
        <v>262</v>
      </c>
      <c r="L122" s="169"/>
      <c r="M122" s="170"/>
      <c r="N122" s="74"/>
      <c r="O122" s="74"/>
      <c r="P122" s="74"/>
      <c r="Q122" s="74" t="str">
        <f t="shared" si="43"/>
        <v/>
      </c>
      <c r="R122" s="75"/>
      <c r="S122" s="75"/>
      <c r="T122" s="75"/>
      <c r="U122" s="75"/>
      <c r="V122" s="76"/>
      <c r="W122" s="76"/>
      <c r="X122" s="76"/>
      <c r="Y122" s="76"/>
      <c r="Z122" s="76"/>
      <c r="AA122" s="62"/>
    </row>
    <row r="123" spans="1:27" ht="84" customHeight="1">
      <c r="A123" s="73" t="str">
        <f>IF(K123="","",$I$6&amp;"_"&amp;ROW()-22-COUNTBLANK($K$23:K123))</f>
        <v>emp_80</v>
      </c>
      <c r="B123" s="141" t="s">
        <v>221</v>
      </c>
      <c r="C123" s="142"/>
      <c r="D123" s="143"/>
      <c r="E123" s="141" t="s">
        <v>435</v>
      </c>
      <c r="F123" s="142"/>
      <c r="G123" s="143"/>
      <c r="H123" s="141"/>
      <c r="I123" s="142"/>
      <c r="J123" s="143"/>
      <c r="K123" s="168" t="s">
        <v>635</v>
      </c>
      <c r="L123" s="169"/>
      <c r="M123" s="170"/>
      <c r="N123" s="74"/>
      <c r="O123" s="74"/>
      <c r="P123" s="74"/>
      <c r="Q123" s="74" t="str">
        <f t="shared" si="43"/>
        <v/>
      </c>
      <c r="R123" s="75"/>
      <c r="S123" s="75"/>
      <c r="T123" s="75"/>
      <c r="U123" s="75"/>
      <c r="V123" s="76"/>
      <c r="W123" s="76"/>
      <c r="X123" s="76"/>
      <c r="Y123" s="76"/>
      <c r="Z123" s="76"/>
      <c r="AA123" s="62"/>
    </row>
    <row r="124" spans="1:27" ht="79.5" customHeight="1">
      <c r="A124" s="73" t="str">
        <f>IF(K124="","",$I$6&amp;"_"&amp;ROW()-22-COUNTBLANK($K$23:K124))</f>
        <v>emp_81</v>
      </c>
      <c r="B124" s="141" t="s">
        <v>567</v>
      </c>
      <c r="C124" s="142"/>
      <c r="D124" s="143"/>
      <c r="E124" s="141" t="s">
        <v>436</v>
      </c>
      <c r="F124" s="142"/>
      <c r="G124" s="143"/>
      <c r="H124" s="141"/>
      <c r="I124" s="142"/>
      <c r="J124" s="143"/>
      <c r="K124" s="168" t="s">
        <v>265</v>
      </c>
      <c r="L124" s="169"/>
      <c r="M124" s="170"/>
      <c r="N124" s="74"/>
      <c r="O124" s="74"/>
      <c r="P124" s="74"/>
      <c r="Q124" s="74" t="str">
        <f t="shared" si="43"/>
        <v/>
      </c>
      <c r="R124" s="75"/>
      <c r="S124" s="75"/>
      <c r="T124" s="75"/>
      <c r="U124" s="75"/>
      <c r="V124" s="76"/>
      <c r="W124" s="76"/>
      <c r="X124" s="76"/>
      <c r="Y124" s="76"/>
      <c r="Z124" s="76"/>
      <c r="AA124" s="62"/>
    </row>
  </sheetData>
  <mergeCells count="373">
    <mergeCell ref="B124:D124"/>
    <mergeCell ref="E124:G124"/>
    <mergeCell ref="H124:J124"/>
    <mergeCell ref="K124:M124"/>
    <mergeCell ref="B122:D122"/>
    <mergeCell ref="E122:G122"/>
    <mergeCell ref="H122:J122"/>
    <mergeCell ref="K122:M122"/>
    <mergeCell ref="B123:D123"/>
    <mergeCell ref="E123:G123"/>
    <mergeCell ref="H123:J123"/>
    <mergeCell ref="K123:M123"/>
    <mergeCell ref="B118:M118"/>
    <mergeCell ref="B119:D119"/>
    <mergeCell ref="E119:G119"/>
    <mergeCell ref="H119:J119"/>
    <mergeCell ref="K119:M119"/>
    <mergeCell ref="B121:D121"/>
    <mergeCell ref="E121:G121"/>
    <mergeCell ref="H121:J121"/>
    <mergeCell ref="K121:M121"/>
    <mergeCell ref="B116:D116"/>
    <mergeCell ref="E116:G116"/>
    <mergeCell ref="H116:J116"/>
    <mergeCell ref="K116:M116"/>
    <mergeCell ref="B108:D108"/>
    <mergeCell ref="E108:G108"/>
    <mergeCell ref="H108:J108"/>
    <mergeCell ref="K108:M108"/>
    <mergeCell ref="B109:M109"/>
    <mergeCell ref="B110:Z110"/>
    <mergeCell ref="B107:D107"/>
    <mergeCell ref="E107:G107"/>
    <mergeCell ref="H107:J107"/>
    <mergeCell ref="K107:M107"/>
    <mergeCell ref="B112:D112"/>
    <mergeCell ref="E112:G112"/>
    <mergeCell ref="H112:J112"/>
    <mergeCell ref="K112:M112"/>
    <mergeCell ref="B120:D120"/>
    <mergeCell ref="E120:G120"/>
    <mergeCell ref="H120:J120"/>
    <mergeCell ref="K120:M120"/>
    <mergeCell ref="B114:D114"/>
    <mergeCell ref="E114:G114"/>
    <mergeCell ref="H114:J114"/>
    <mergeCell ref="K114:M114"/>
    <mergeCell ref="B117:D117"/>
    <mergeCell ref="E117:G117"/>
    <mergeCell ref="H117:J117"/>
    <mergeCell ref="K117:M117"/>
    <mergeCell ref="B115:D115"/>
    <mergeCell ref="E115:G115"/>
    <mergeCell ref="H115:J115"/>
    <mergeCell ref="K115:M115"/>
    <mergeCell ref="B106:D106"/>
    <mergeCell ref="E106:G106"/>
    <mergeCell ref="H106:J106"/>
    <mergeCell ref="K106:M106"/>
    <mergeCell ref="B103:D103"/>
    <mergeCell ref="E103:G103"/>
    <mergeCell ref="H103:J103"/>
    <mergeCell ref="K103:M103"/>
    <mergeCell ref="B104:D104"/>
    <mergeCell ref="E104:G104"/>
    <mergeCell ref="H104:J104"/>
    <mergeCell ref="K104:M104"/>
    <mergeCell ref="K101:M101"/>
    <mergeCell ref="B102:D102"/>
    <mergeCell ref="E102:G102"/>
    <mergeCell ref="H102:J102"/>
    <mergeCell ref="K102:M102"/>
    <mergeCell ref="B105:D105"/>
    <mergeCell ref="E105:G105"/>
    <mergeCell ref="H105:J105"/>
    <mergeCell ref="K105:M105"/>
    <mergeCell ref="B91:D91"/>
    <mergeCell ref="E91:G91"/>
    <mergeCell ref="H91:J91"/>
    <mergeCell ref="K91:M91"/>
    <mergeCell ref="B92:D92"/>
    <mergeCell ref="E92:G92"/>
    <mergeCell ref="B98:D98"/>
    <mergeCell ref="E98:G98"/>
    <mergeCell ref="H98:J98"/>
    <mergeCell ref="K98:M98"/>
    <mergeCell ref="B96:D96"/>
    <mergeCell ref="E96:G96"/>
    <mergeCell ref="H96:J96"/>
    <mergeCell ref="K96:M96"/>
    <mergeCell ref="B97:D97"/>
    <mergeCell ref="E97:G97"/>
    <mergeCell ref="H97:J97"/>
    <mergeCell ref="K97:M97"/>
    <mergeCell ref="B88:M88"/>
    <mergeCell ref="B89:D89"/>
    <mergeCell ref="E89:G89"/>
    <mergeCell ref="H89:J89"/>
    <mergeCell ref="K89:M89"/>
    <mergeCell ref="B90:D90"/>
    <mergeCell ref="E90:G90"/>
    <mergeCell ref="H90:J90"/>
    <mergeCell ref="K90:M90"/>
    <mergeCell ref="B71:D71"/>
    <mergeCell ref="E71:G71"/>
    <mergeCell ref="H71:J71"/>
    <mergeCell ref="K71:M71"/>
    <mergeCell ref="B79:D79"/>
    <mergeCell ref="E79:G79"/>
    <mergeCell ref="H79:J79"/>
    <mergeCell ref="K79:M79"/>
    <mergeCell ref="B80:D80"/>
    <mergeCell ref="E80:G80"/>
    <mergeCell ref="H80:J80"/>
    <mergeCell ref="K80:M80"/>
    <mergeCell ref="B77:D77"/>
    <mergeCell ref="E77:G77"/>
    <mergeCell ref="H77:J77"/>
    <mergeCell ref="K77:M77"/>
    <mergeCell ref="B78:D78"/>
    <mergeCell ref="E78:G78"/>
    <mergeCell ref="H78:J78"/>
    <mergeCell ref="K78:M78"/>
    <mergeCell ref="B86:D86"/>
    <mergeCell ref="E86:G86"/>
    <mergeCell ref="H86:J86"/>
    <mergeCell ref="K86:M86"/>
    <mergeCell ref="B87:D87"/>
    <mergeCell ref="E87:G87"/>
    <mergeCell ref="H87:J87"/>
    <mergeCell ref="K87:M87"/>
    <mergeCell ref="B72:M72"/>
    <mergeCell ref="B73:Z73"/>
    <mergeCell ref="B74:M74"/>
    <mergeCell ref="B75:D75"/>
    <mergeCell ref="E75:G75"/>
    <mergeCell ref="H75:J75"/>
    <mergeCell ref="K75:M75"/>
    <mergeCell ref="B85:D85"/>
    <mergeCell ref="E85:G85"/>
    <mergeCell ref="H85:J85"/>
    <mergeCell ref="K85:M85"/>
    <mergeCell ref="B81:M81"/>
    <mergeCell ref="B83:D83"/>
    <mergeCell ref="E83:G83"/>
    <mergeCell ref="H83:J83"/>
    <mergeCell ref="K83:M83"/>
    <mergeCell ref="B76:D76"/>
    <mergeCell ref="E76:G76"/>
    <mergeCell ref="H76:J76"/>
    <mergeCell ref="K76:M76"/>
    <mergeCell ref="B82:D82"/>
    <mergeCell ref="E82:G82"/>
    <mergeCell ref="H82:J82"/>
    <mergeCell ref="K82:M82"/>
    <mergeCell ref="B84:D84"/>
    <mergeCell ref="E84:G84"/>
    <mergeCell ref="H84:J84"/>
    <mergeCell ref="K84:M84"/>
    <mergeCell ref="B69:D69"/>
    <mergeCell ref="E69:G69"/>
    <mergeCell ref="H69:J69"/>
    <mergeCell ref="K69:M69"/>
    <mergeCell ref="B70:D70"/>
    <mergeCell ref="E70:G70"/>
    <mergeCell ref="H70:J70"/>
    <mergeCell ref="K70:M70"/>
    <mergeCell ref="B67:D67"/>
    <mergeCell ref="E67:G67"/>
    <mergeCell ref="H67:J67"/>
    <mergeCell ref="K67:M67"/>
    <mergeCell ref="B68:D68"/>
    <mergeCell ref="E68:G68"/>
    <mergeCell ref="H68:J68"/>
    <mergeCell ref="K68:M68"/>
    <mergeCell ref="B65:D65"/>
    <mergeCell ref="E65:G65"/>
    <mergeCell ref="H65:J65"/>
    <mergeCell ref="K65:M65"/>
    <mergeCell ref="B66:D66"/>
    <mergeCell ref="E66:G66"/>
    <mergeCell ref="H66:J66"/>
    <mergeCell ref="K66:M66"/>
    <mergeCell ref="B62:D62"/>
    <mergeCell ref="E62:G62"/>
    <mergeCell ref="H62:J62"/>
    <mergeCell ref="K62:M62"/>
    <mergeCell ref="B63:M63"/>
    <mergeCell ref="B64:D64"/>
    <mergeCell ref="E64:G64"/>
    <mergeCell ref="H64:J64"/>
    <mergeCell ref="K64:M64"/>
    <mergeCell ref="B60:D60"/>
    <mergeCell ref="E60:G60"/>
    <mergeCell ref="H60:J60"/>
    <mergeCell ref="K60:M60"/>
    <mergeCell ref="B61:D61"/>
    <mergeCell ref="E61:G61"/>
    <mergeCell ref="H61:J61"/>
    <mergeCell ref="K61:M61"/>
    <mergeCell ref="B57:M57"/>
    <mergeCell ref="B58:D58"/>
    <mergeCell ref="E58:G58"/>
    <mergeCell ref="H58:J58"/>
    <mergeCell ref="K58:M58"/>
    <mergeCell ref="B59:D59"/>
    <mergeCell ref="E59:G59"/>
    <mergeCell ref="H59:J59"/>
    <mergeCell ref="K59:M59"/>
    <mergeCell ref="K47:M47"/>
    <mergeCell ref="B55:D55"/>
    <mergeCell ref="E55:G55"/>
    <mergeCell ref="H55:J55"/>
    <mergeCell ref="K55:M55"/>
    <mergeCell ref="B56:D56"/>
    <mergeCell ref="E56:G56"/>
    <mergeCell ref="H56:J56"/>
    <mergeCell ref="K56:M56"/>
    <mergeCell ref="B53:D53"/>
    <mergeCell ref="E53:G53"/>
    <mergeCell ref="H53:J53"/>
    <mergeCell ref="K53:M53"/>
    <mergeCell ref="B54:D54"/>
    <mergeCell ref="E54:G54"/>
    <mergeCell ref="H54:J54"/>
    <mergeCell ref="K54:M54"/>
    <mergeCell ref="U19:U20"/>
    <mergeCell ref="B43:M43"/>
    <mergeCell ref="B44:Z44"/>
    <mergeCell ref="B51:M51"/>
    <mergeCell ref="B52:D52"/>
    <mergeCell ref="E52:G52"/>
    <mergeCell ref="H52:J52"/>
    <mergeCell ref="K52:M52"/>
    <mergeCell ref="B24:D24"/>
    <mergeCell ref="E24:G24"/>
    <mergeCell ref="H24:J24"/>
    <mergeCell ref="K24:M24"/>
    <mergeCell ref="B25:D25"/>
    <mergeCell ref="E25:G25"/>
    <mergeCell ref="H25:J25"/>
    <mergeCell ref="K25:M25"/>
    <mergeCell ref="B45:M45"/>
    <mergeCell ref="B46:D46"/>
    <mergeCell ref="E46:G46"/>
    <mergeCell ref="H46:J46"/>
    <mergeCell ref="K46:M46"/>
    <mergeCell ref="B47:D47"/>
    <mergeCell ref="E47:G47"/>
    <mergeCell ref="H47:J47"/>
    <mergeCell ref="A19:A20"/>
    <mergeCell ref="B19:D20"/>
    <mergeCell ref="E19:G20"/>
    <mergeCell ref="H19:J20"/>
    <mergeCell ref="K19:M20"/>
    <mergeCell ref="G10:H11"/>
    <mergeCell ref="I10:K11"/>
    <mergeCell ref="G12:H13"/>
    <mergeCell ref="I12:K13"/>
    <mergeCell ref="G14:H15"/>
    <mergeCell ref="I14:K15"/>
    <mergeCell ref="G1:K3"/>
    <mergeCell ref="G4:H5"/>
    <mergeCell ref="I4:K5"/>
    <mergeCell ref="G6:H7"/>
    <mergeCell ref="I6:K7"/>
    <mergeCell ref="G8:H9"/>
    <mergeCell ref="I8:K9"/>
    <mergeCell ref="B26:D26"/>
    <mergeCell ref="E26:G26"/>
    <mergeCell ref="H26:J26"/>
    <mergeCell ref="K26:M26"/>
    <mergeCell ref="G16:H17"/>
    <mergeCell ref="I16:K17"/>
    <mergeCell ref="B21:M21"/>
    <mergeCell ref="B22:Z22"/>
    <mergeCell ref="B23:D23"/>
    <mergeCell ref="E23:G23"/>
    <mergeCell ref="H23:J23"/>
    <mergeCell ref="K23:M23"/>
    <mergeCell ref="N19:P19"/>
    <mergeCell ref="Q19:Q20"/>
    <mergeCell ref="R19:R20"/>
    <mergeCell ref="S19:S20"/>
    <mergeCell ref="T19:T20"/>
    <mergeCell ref="B48:D48"/>
    <mergeCell ref="E48:G48"/>
    <mergeCell ref="H48:J48"/>
    <mergeCell ref="K48:M48"/>
    <mergeCell ref="B49:D49"/>
    <mergeCell ref="E49:G49"/>
    <mergeCell ref="H49:J49"/>
    <mergeCell ref="K49:M49"/>
    <mergeCell ref="B50:D50"/>
    <mergeCell ref="E50:G50"/>
    <mergeCell ref="H50:J50"/>
    <mergeCell ref="K50:M50"/>
    <mergeCell ref="H92:J92"/>
    <mergeCell ref="K92:M92"/>
    <mergeCell ref="B93:D93"/>
    <mergeCell ref="E93:G93"/>
    <mergeCell ref="H93:J93"/>
    <mergeCell ref="K93:M93"/>
    <mergeCell ref="B111:M111"/>
    <mergeCell ref="B113:D113"/>
    <mergeCell ref="E113:G113"/>
    <mergeCell ref="H113:J113"/>
    <mergeCell ref="K113:M113"/>
    <mergeCell ref="B94:M94"/>
    <mergeCell ref="B95:D95"/>
    <mergeCell ref="E95:G95"/>
    <mergeCell ref="H95:J95"/>
    <mergeCell ref="K95:M95"/>
    <mergeCell ref="B99:D99"/>
    <mergeCell ref="E99:G99"/>
    <mergeCell ref="H99:J99"/>
    <mergeCell ref="K99:M99"/>
    <mergeCell ref="B100:M100"/>
    <mergeCell ref="B101:D101"/>
    <mergeCell ref="E101:G101"/>
    <mergeCell ref="H101:J101"/>
    <mergeCell ref="B27:M27"/>
    <mergeCell ref="B28:Z28"/>
    <mergeCell ref="B29:M29"/>
    <mergeCell ref="B30:D30"/>
    <mergeCell ref="E30:G30"/>
    <mergeCell ref="H30:J30"/>
    <mergeCell ref="K30:M30"/>
    <mergeCell ref="B31:D31"/>
    <mergeCell ref="E31:G31"/>
    <mergeCell ref="H31:J31"/>
    <mergeCell ref="K31:M31"/>
    <mergeCell ref="B32:D32"/>
    <mergeCell ref="E32:G32"/>
    <mergeCell ref="H32:J32"/>
    <mergeCell ref="K32:M32"/>
    <mergeCell ref="B33:D33"/>
    <mergeCell ref="E33:G33"/>
    <mergeCell ref="H33:J33"/>
    <mergeCell ref="K33:M33"/>
    <mergeCell ref="B34:D34"/>
    <mergeCell ref="E34:G34"/>
    <mergeCell ref="H34:J34"/>
    <mergeCell ref="K34:M34"/>
    <mergeCell ref="B35:D35"/>
    <mergeCell ref="E35:G35"/>
    <mergeCell ref="H35:J35"/>
    <mergeCell ref="K35:M35"/>
    <mergeCell ref="B36:M36"/>
    <mergeCell ref="B37:D37"/>
    <mergeCell ref="E37:G37"/>
    <mergeCell ref="H37:J37"/>
    <mergeCell ref="K37:M37"/>
    <mergeCell ref="B41:D41"/>
    <mergeCell ref="E41:G41"/>
    <mergeCell ref="H41:J41"/>
    <mergeCell ref="K41:M41"/>
    <mergeCell ref="B42:D42"/>
    <mergeCell ref="E42:G42"/>
    <mergeCell ref="H42:J42"/>
    <mergeCell ref="K42:M42"/>
    <mergeCell ref="B38:D38"/>
    <mergeCell ref="E38:G38"/>
    <mergeCell ref="H38:J38"/>
    <mergeCell ref="K38:M38"/>
    <mergeCell ref="B39:D39"/>
    <mergeCell ref="E39:G39"/>
    <mergeCell ref="H39:J39"/>
    <mergeCell ref="K39:M39"/>
    <mergeCell ref="B40:D40"/>
    <mergeCell ref="E40:G40"/>
    <mergeCell ref="H40:J40"/>
    <mergeCell ref="K40:M40"/>
  </mergeCells>
  <conditionalFormatting sqref="A19:AA20 A23:A25 A43:A44 A51:A75 A77:A81 A94:A110 A121:A124 A118:A119">
    <cfRule type="cellIs" dxfId="6170" priority="2176" operator="equal">
      <formula>"Reopen"</formula>
    </cfRule>
  </conditionalFormatting>
  <conditionalFormatting sqref="K124:M124">
    <cfRule type="cellIs" dxfId="6169" priority="2029" operator="equal">
      <formula>"P"</formula>
    </cfRule>
  </conditionalFormatting>
  <conditionalFormatting sqref="K124:M124">
    <cfRule type="cellIs" dxfId="6168" priority="2030" operator="equal">
      <formula>"F"</formula>
    </cfRule>
  </conditionalFormatting>
  <conditionalFormatting sqref="K124:M124">
    <cfRule type="cellIs" dxfId="6167" priority="2031" operator="equal">
      <formula>"PE"</formula>
    </cfRule>
  </conditionalFormatting>
  <conditionalFormatting sqref="K124:M124">
    <cfRule type="cellIs" dxfId="6166" priority="2032" operator="equal">
      <formula>"Reopen"</formula>
    </cfRule>
  </conditionalFormatting>
  <conditionalFormatting sqref="R121">
    <cfRule type="cellIs" dxfId="6165" priority="2009" operator="equal">
      <formula>"P"</formula>
    </cfRule>
  </conditionalFormatting>
  <conditionalFormatting sqref="R121">
    <cfRule type="cellIs" dxfId="6164" priority="2010" operator="equal">
      <formula>"F"</formula>
    </cfRule>
  </conditionalFormatting>
  <conditionalFormatting sqref="R121">
    <cfRule type="cellIs" dxfId="6163" priority="2011" operator="equal">
      <formula>"PE"</formula>
    </cfRule>
  </conditionalFormatting>
  <conditionalFormatting sqref="R121">
    <cfRule type="cellIs" dxfId="6162" priority="2012" operator="equal">
      <formula>"Reopen"</formula>
    </cfRule>
  </conditionalFormatting>
  <conditionalFormatting sqref="Q121:Q122">
    <cfRule type="cellIs" dxfId="6161" priority="2025" operator="equal">
      <formula>"P"</formula>
    </cfRule>
  </conditionalFormatting>
  <conditionalFormatting sqref="Q121:Q122">
    <cfRule type="cellIs" dxfId="6160" priority="2026" operator="equal">
      <formula>"F"</formula>
    </cfRule>
  </conditionalFormatting>
  <conditionalFormatting sqref="Q121:Q122">
    <cfRule type="cellIs" dxfId="6159" priority="2027" operator="equal">
      <formula>"PE"</formula>
    </cfRule>
  </conditionalFormatting>
  <conditionalFormatting sqref="Q121:Q122">
    <cfRule type="cellIs" dxfId="6158" priority="2028" operator="equal">
      <formula>"Reopen"</formula>
    </cfRule>
  </conditionalFormatting>
  <conditionalFormatting sqref="N121">
    <cfRule type="cellIs" dxfId="6157" priority="2017" operator="equal">
      <formula>"P"</formula>
    </cfRule>
  </conditionalFormatting>
  <conditionalFormatting sqref="N121">
    <cfRule type="cellIs" dxfId="6156" priority="2018" operator="equal">
      <formula>"F"</formula>
    </cfRule>
  </conditionalFormatting>
  <conditionalFormatting sqref="N121">
    <cfRule type="cellIs" dxfId="6155" priority="2019" operator="equal">
      <formula>"PE"</formula>
    </cfRule>
  </conditionalFormatting>
  <conditionalFormatting sqref="N121">
    <cfRule type="cellIs" dxfId="6154" priority="2020" operator="equal">
      <formula>"Reopen"</formula>
    </cfRule>
  </conditionalFormatting>
  <conditionalFormatting sqref="N122:P122 R122:AA122">
    <cfRule type="cellIs" dxfId="6153" priority="2021" operator="equal">
      <formula>"P"</formula>
    </cfRule>
  </conditionalFormatting>
  <conditionalFormatting sqref="N122:P122 R122:AA122">
    <cfRule type="cellIs" dxfId="6152" priority="2022" operator="equal">
      <formula>"F"</formula>
    </cfRule>
  </conditionalFormatting>
  <conditionalFormatting sqref="N122:P122 R122:AA122">
    <cfRule type="cellIs" dxfId="6151" priority="2023" operator="equal">
      <formula>"PE"</formula>
    </cfRule>
  </conditionalFormatting>
  <conditionalFormatting sqref="N122:P122 R122:AA122">
    <cfRule type="cellIs" dxfId="6150" priority="2024" operator="equal">
      <formula>"Reopen"</formula>
    </cfRule>
  </conditionalFormatting>
  <conditionalFormatting sqref="S121:AA121 O121:P121">
    <cfRule type="cellIs" dxfId="6149" priority="2013" operator="equal">
      <formula>"P"</formula>
    </cfRule>
  </conditionalFormatting>
  <conditionalFormatting sqref="S121:AA121 O121:P121">
    <cfRule type="cellIs" dxfId="6148" priority="2014" operator="equal">
      <formula>"F"</formula>
    </cfRule>
  </conditionalFormatting>
  <conditionalFormatting sqref="S121:AA121 O121:P121">
    <cfRule type="cellIs" dxfId="6147" priority="2015" operator="equal">
      <formula>"PE"</formula>
    </cfRule>
  </conditionalFormatting>
  <conditionalFormatting sqref="S121:AA121 O121:P121">
    <cfRule type="cellIs" dxfId="6146" priority="2016" operator="equal">
      <formula>"Reopen"</formula>
    </cfRule>
  </conditionalFormatting>
  <conditionalFormatting sqref="B122:J122 B121:D121 H121:J121">
    <cfRule type="cellIs" dxfId="6145" priority="2005" operator="equal">
      <formula>"P"</formula>
    </cfRule>
  </conditionalFormatting>
  <conditionalFormatting sqref="B122:J122 B121:D121 H121:J121">
    <cfRule type="cellIs" dxfId="6144" priority="2006" operator="equal">
      <formula>"F"</formula>
    </cfRule>
  </conditionalFormatting>
  <conditionalFormatting sqref="B122:J122 B121:D121 H121:J121">
    <cfRule type="cellIs" dxfId="6143" priority="2007" operator="equal">
      <formula>"PE"</formula>
    </cfRule>
  </conditionalFormatting>
  <conditionalFormatting sqref="B122:J122 B121:D121 H121:J121">
    <cfRule type="cellIs" dxfId="6142" priority="2008" operator="equal">
      <formula>"Reopen"</formula>
    </cfRule>
  </conditionalFormatting>
  <conditionalFormatting sqref="B44:AA44">
    <cfRule type="cellIs" dxfId="6141" priority="2172" operator="equal">
      <formula>"P"</formula>
    </cfRule>
  </conditionalFormatting>
  <conditionalFormatting sqref="B44:AA44">
    <cfRule type="cellIs" dxfId="6140" priority="2173" operator="equal">
      <formula>"F"</formula>
    </cfRule>
  </conditionalFormatting>
  <conditionalFormatting sqref="B44:AA44">
    <cfRule type="cellIs" dxfId="6139" priority="2174" operator="equal">
      <formula>"PE"</formula>
    </cfRule>
  </conditionalFormatting>
  <conditionalFormatting sqref="B44:AA44 B43 N43:AA43">
    <cfRule type="cellIs" dxfId="6138" priority="2175" operator="equal">
      <formula>"Reopen"</formula>
    </cfRule>
  </conditionalFormatting>
  <conditionalFormatting sqref="K121:M122">
    <cfRule type="cellIs" dxfId="6137" priority="1997" operator="equal">
      <formula>"P"</formula>
    </cfRule>
  </conditionalFormatting>
  <conditionalFormatting sqref="K121:M122">
    <cfRule type="cellIs" dxfId="6136" priority="1998" operator="equal">
      <formula>"F"</formula>
    </cfRule>
  </conditionalFormatting>
  <conditionalFormatting sqref="K121:M122">
    <cfRule type="cellIs" dxfId="6135" priority="1999" operator="equal">
      <formula>"PE"</formula>
    </cfRule>
  </conditionalFormatting>
  <conditionalFormatting sqref="K121:M122">
    <cfRule type="cellIs" dxfId="6134" priority="2000" operator="equal">
      <formula>"Reopen"</formula>
    </cfRule>
  </conditionalFormatting>
  <conditionalFormatting sqref="H121:J122 B121:D122">
    <cfRule type="cellIs" dxfId="6133" priority="2001" operator="equal">
      <formula>"P"</formula>
    </cfRule>
  </conditionalFormatting>
  <conditionalFormatting sqref="H121:J122 B121:D122">
    <cfRule type="cellIs" dxfId="6132" priority="2002" operator="equal">
      <formula>"F"</formula>
    </cfRule>
  </conditionalFormatting>
  <conditionalFormatting sqref="H121:J122 B121:D122">
    <cfRule type="cellIs" dxfId="6131" priority="2003" operator="equal">
      <formula>"PE"</formula>
    </cfRule>
  </conditionalFormatting>
  <conditionalFormatting sqref="H121:J122 B121:D122">
    <cfRule type="cellIs" dxfId="6130" priority="2004" operator="equal">
      <formula>"Reopen"</formula>
    </cfRule>
  </conditionalFormatting>
  <conditionalFormatting sqref="K121:M122">
    <cfRule type="cellIs" dxfId="6129" priority="1993" operator="equal">
      <formula>"P"</formula>
    </cfRule>
  </conditionalFormatting>
  <conditionalFormatting sqref="K121:M122">
    <cfRule type="cellIs" dxfId="6128" priority="1994" operator="equal">
      <formula>"F"</formula>
    </cfRule>
  </conditionalFormatting>
  <conditionalFormatting sqref="K121:M122">
    <cfRule type="cellIs" dxfId="6127" priority="1995" operator="equal">
      <formula>"PE"</formula>
    </cfRule>
  </conditionalFormatting>
  <conditionalFormatting sqref="K121:M122">
    <cfRule type="cellIs" dxfId="6126" priority="1996" operator="equal">
      <formula>"Reopen"</formula>
    </cfRule>
  </conditionalFormatting>
  <conditionalFormatting sqref="Q53:Q54">
    <cfRule type="cellIs" dxfId="6125" priority="1945" operator="equal">
      <formula>"P"</formula>
    </cfRule>
  </conditionalFormatting>
  <conditionalFormatting sqref="Q53:Q54">
    <cfRule type="cellIs" dxfId="6124" priority="1946" operator="equal">
      <formula>"F"</formula>
    </cfRule>
  </conditionalFormatting>
  <conditionalFormatting sqref="Q53:Q54">
    <cfRule type="cellIs" dxfId="6123" priority="1947" operator="equal">
      <formula>"PE"</formula>
    </cfRule>
  </conditionalFormatting>
  <conditionalFormatting sqref="Q53:Q54">
    <cfRule type="cellIs" dxfId="6122" priority="1948" operator="equal">
      <formula>"Reopen"</formula>
    </cfRule>
  </conditionalFormatting>
  <conditionalFormatting sqref="B43">
    <cfRule type="cellIs" dxfId="6121" priority="2169" operator="equal">
      <formula>"P"</formula>
    </cfRule>
  </conditionalFormatting>
  <conditionalFormatting sqref="B43">
    <cfRule type="cellIs" dxfId="6120" priority="2170" operator="equal">
      <formula>"F"</formula>
    </cfRule>
  </conditionalFormatting>
  <conditionalFormatting sqref="B43">
    <cfRule type="cellIs" dxfId="6119" priority="2171" operator="equal">
      <formula>"PE"</formula>
    </cfRule>
  </conditionalFormatting>
  <conditionalFormatting sqref="B73:AA73">
    <cfRule type="cellIs" dxfId="6118" priority="2165" operator="equal">
      <formula>"P"</formula>
    </cfRule>
  </conditionalFormatting>
  <conditionalFormatting sqref="B73:AA73">
    <cfRule type="cellIs" dxfId="6117" priority="2166" operator="equal">
      <formula>"F"</formula>
    </cfRule>
  </conditionalFormatting>
  <conditionalFormatting sqref="B73:AA73">
    <cfRule type="cellIs" dxfId="6116" priority="2167" operator="equal">
      <formula>"PE"</formula>
    </cfRule>
  </conditionalFormatting>
  <conditionalFormatting sqref="B73:AA73">
    <cfRule type="cellIs" dxfId="6115" priority="2168" operator="equal">
      <formula>"Reopen"</formula>
    </cfRule>
  </conditionalFormatting>
  <conditionalFormatting sqref="B72 N72:AA72">
    <cfRule type="cellIs" dxfId="6114" priority="2164" operator="equal">
      <formula>"Reopen"</formula>
    </cfRule>
  </conditionalFormatting>
  <conditionalFormatting sqref="B72">
    <cfRule type="cellIs" dxfId="6113" priority="2161" operator="equal">
      <formula>"P"</formula>
    </cfRule>
  </conditionalFormatting>
  <conditionalFormatting sqref="B72">
    <cfRule type="cellIs" dxfId="6112" priority="2162" operator="equal">
      <formula>"F"</formula>
    </cfRule>
  </conditionalFormatting>
  <conditionalFormatting sqref="B72">
    <cfRule type="cellIs" dxfId="6111" priority="2163" operator="equal">
      <formula>"PE"</formula>
    </cfRule>
  </conditionalFormatting>
  <conditionalFormatting sqref="B110:AA110">
    <cfRule type="cellIs" dxfId="6110" priority="2157" operator="equal">
      <formula>"P"</formula>
    </cfRule>
  </conditionalFormatting>
  <conditionalFormatting sqref="B110:AA110">
    <cfRule type="cellIs" dxfId="6109" priority="2158" operator="equal">
      <formula>"F"</formula>
    </cfRule>
  </conditionalFormatting>
  <conditionalFormatting sqref="B110:AA110">
    <cfRule type="cellIs" dxfId="6108" priority="2159" operator="equal">
      <formula>"PE"</formula>
    </cfRule>
  </conditionalFormatting>
  <conditionalFormatting sqref="B110:AA110">
    <cfRule type="cellIs" dxfId="6107" priority="2160" operator="equal">
      <formula>"Reopen"</formula>
    </cfRule>
  </conditionalFormatting>
  <conditionalFormatting sqref="B109 N109:AA109">
    <cfRule type="cellIs" dxfId="6106" priority="2156" operator="equal">
      <formula>"Reopen"</formula>
    </cfRule>
  </conditionalFormatting>
  <conditionalFormatting sqref="B109">
    <cfRule type="cellIs" dxfId="6105" priority="2153" operator="equal">
      <formula>"P"</formula>
    </cfRule>
  </conditionalFormatting>
  <conditionalFormatting sqref="B109">
    <cfRule type="cellIs" dxfId="6104" priority="2154" operator="equal">
      <formula>"F"</formula>
    </cfRule>
  </conditionalFormatting>
  <conditionalFormatting sqref="B109">
    <cfRule type="cellIs" dxfId="6103" priority="2155" operator="equal">
      <formula>"PE"</formula>
    </cfRule>
  </conditionalFormatting>
  <conditionalFormatting sqref="Q75 Q79:Q80">
    <cfRule type="cellIs" dxfId="6102" priority="2149" operator="equal">
      <formula>"P"</formula>
    </cfRule>
  </conditionalFormatting>
  <conditionalFormatting sqref="Q75 Q79:Q80">
    <cfRule type="cellIs" dxfId="6101" priority="2150" operator="equal">
      <formula>"F"</formula>
    </cfRule>
  </conditionalFormatting>
  <conditionalFormatting sqref="Q75 Q79:Q80">
    <cfRule type="cellIs" dxfId="6100" priority="2151" operator="equal">
      <formula>"PE"</formula>
    </cfRule>
  </conditionalFormatting>
  <conditionalFormatting sqref="Q75 Q79:Q80">
    <cfRule type="cellIs" dxfId="6099" priority="2152" operator="equal">
      <formula>"Reopen"</formula>
    </cfRule>
  </conditionalFormatting>
  <conditionalFormatting sqref="N80:P80 R80:AA80">
    <cfRule type="cellIs" dxfId="6098" priority="2145" operator="equal">
      <formula>"P"</formula>
    </cfRule>
  </conditionalFormatting>
  <conditionalFormatting sqref="N80:P80 R80:AA80">
    <cfRule type="cellIs" dxfId="6097" priority="2146" operator="equal">
      <formula>"F"</formula>
    </cfRule>
  </conditionalFormatting>
  <conditionalFormatting sqref="N80:P80 R80:AA80">
    <cfRule type="cellIs" dxfId="6096" priority="2147" operator="equal">
      <formula>"PE"</formula>
    </cfRule>
  </conditionalFormatting>
  <conditionalFormatting sqref="N80:P80 R80:AA80">
    <cfRule type="cellIs" dxfId="6095" priority="2148" operator="equal">
      <formula>"Reopen"</formula>
    </cfRule>
  </conditionalFormatting>
  <conditionalFormatting sqref="N75 N79">
    <cfRule type="cellIs" dxfId="6094" priority="2141" operator="equal">
      <formula>"P"</formula>
    </cfRule>
  </conditionalFormatting>
  <conditionalFormatting sqref="N75 N79">
    <cfRule type="cellIs" dxfId="6093" priority="2142" operator="equal">
      <formula>"F"</formula>
    </cfRule>
  </conditionalFormatting>
  <conditionalFormatting sqref="N75 N79">
    <cfRule type="cellIs" dxfId="6092" priority="2143" operator="equal">
      <formula>"PE"</formula>
    </cfRule>
  </conditionalFormatting>
  <conditionalFormatting sqref="N75 N79">
    <cfRule type="cellIs" dxfId="6091" priority="2144" operator="equal">
      <formula>"Reopen"</formula>
    </cfRule>
  </conditionalFormatting>
  <conditionalFormatting sqref="O75:P75 S79:AA79 O79:P79">
    <cfRule type="cellIs" dxfId="6090" priority="2133" operator="equal">
      <formula>"P"</formula>
    </cfRule>
  </conditionalFormatting>
  <conditionalFormatting sqref="O75:P75 S79:AA79 O79:P79">
    <cfRule type="cellIs" dxfId="6089" priority="2134" operator="equal">
      <formula>"F"</formula>
    </cfRule>
  </conditionalFormatting>
  <conditionalFormatting sqref="O75:P75 S79:AA79 O79:P79">
    <cfRule type="cellIs" dxfId="6088" priority="2135" operator="equal">
      <formula>"PE"</formula>
    </cfRule>
  </conditionalFormatting>
  <conditionalFormatting sqref="O75:P75 S79:AA79 O79:P79">
    <cfRule type="cellIs" dxfId="6087" priority="2136" operator="equal">
      <formula>"Reopen"</formula>
    </cfRule>
  </conditionalFormatting>
  <conditionalFormatting sqref="N75:P75 S75:AA75">
    <cfRule type="cellIs" dxfId="6086" priority="2137" operator="equal">
      <formula>"P"</formula>
    </cfRule>
  </conditionalFormatting>
  <conditionalFormatting sqref="N75:P75 S75:AA75">
    <cfRule type="cellIs" dxfId="6085" priority="2138" operator="equal">
      <formula>"F"</formula>
    </cfRule>
  </conditionalFormatting>
  <conditionalFormatting sqref="N75:P75 S75:AA75">
    <cfRule type="cellIs" dxfId="6084" priority="2139" operator="equal">
      <formula>"PE"</formula>
    </cfRule>
  </conditionalFormatting>
  <conditionalFormatting sqref="N75:P75 S75:AA75">
    <cfRule type="cellIs" dxfId="6083" priority="2140" operator="equal">
      <formula>"Reopen"</formula>
    </cfRule>
  </conditionalFormatting>
  <conditionalFormatting sqref="R75 R79">
    <cfRule type="cellIs" dxfId="6082" priority="2129" operator="equal">
      <formula>"P"</formula>
    </cfRule>
  </conditionalFormatting>
  <conditionalFormatting sqref="R75 R79">
    <cfRule type="cellIs" dxfId="6081" priority="2130" operator="equal">
      <formula>"F"</formula>
    </cfRule>
  </conditionalFormatting>
  <conditionalFormatting sqref="R75 R79">
    <cfRule type="cellIs" dxfId="6080" priority="2131" operator="equal">
      <formula>"PE"</formula>
    </cfRule>
  </conditionalFormatting>
  <conditionalFormatting sqref="R75 R79">
    <cfRule type="cellIs" dxfId="6079" priority="2132" operator="equal">
      <formula>"Reopen"</formula>
    </cfRule>
  </conditionalFormatting>
  <conditionalFormatting sqref="B74:AA74">
    <cfRule type="cellIs" dxfId="6078" priority="2125" operator="equal">
      <formula>"P"</formula>
    </cfRule>
  </conditionalFormatting>
  <conditionalFormatting sqref="B74:AA74">
    <cfRule type="cellIs" dxfId="6077" priority="2126" operator="equal">
      <formula>"F"</formula>
    </cfRule>
  </conditionalFormatting>
  <conditionalFormatting sqref="B74:AA74">
    <cfRule type="cellIs" dxfId="6076" priority="2127" operator="equal">
      <formula>"PE"</formula>
    </cfRule>
  </conditionalFormatting>
  <conditionalFormatting sqref="B74:AA74">
    <cfRule type="cellIs" dxfId="6075" priority="2128" operator="equal">
      <formula>"Reopen"</formula>
    </cfRule>
  </conditionalFormatting>
  <conditionalFormatting sqref="E75:G75 B79:J80">
    <cfRule type="cellIs" dxfId="6074" priority="2121" operator="equal">
      <formula>"P"</formula>
    </cfRule>
  </conditionalFormatting>
  <conditionalFormatting sqref="E75:G75 B79:J80">
    <cfRule type="cellIs" dxfId="6073" priority="2122" operator="equal">
      <formula>"F"</formula>
    </cfRule>
  </conditionalFormatting>
  <conditionalFormatting sqref="E75:G75 B79:J80">
    <cfRule type="cellIs" dxfId="6072" priority="2123" operator="equal">
      <formula>"PE"</formula>
    </cfRule>
  </conditionalFormatting>
  <conditionalFormatting sqref="E75:G75 B79:J80">
    <cfRule type="cellIs" dxfId="6071" priority="2124" operator="equal">
      <formula>"Reopen"</formula>
    </cfRule>
  </conditionalFormatting>
  <conditionalFormatting sqref="K79:M80">
    <cfRule type="cellIs" dxfId="6070" priority="2109" operator="equal">
      <formula>"P"</formula>
    </cfRule>
  </conditionalFormatting>
  <conditionalFormatting sqref="K79:M80">
    <cfRule type="cellIs" dxfId="6069" priority="2110" operator="equal">
      <formula>"F"</formula>
    </cfRule>
  </conditionalFormatting>
  <conditionalFormatting sqref="K79:M80">
    <cfRule type="cellIs" dxfId="6068" priority="2111" operator="equal">
      <formula>"PE"</formula>
    </cfRule>
  </conditionalFormatting>
  <conditionalFormatting sqref="K79:M80">
    <cfRule type="cellIs" dxfId="6067" priority="2112" operator="equal">
      <formula>"Reopen"</formula>
    </cfRule>
  </conditionalFormatting>
  <conditionalFormatting sqref="B75:D75 H75:J75 H79:J80 B79:D80">
    <cfRule type="cellIs" dxfId="6066" priority="2117" operator="equal">
      <formula>"P"</formula>
    </cfRule>
  </conditionalFormatting>
  <conditionalFormatting sqref="B75:D75 H75:J75 H79:J80 B79:D80">
    <cfRule type="cellIs" dxfId="6065" priority="2118" operator="equal">
      <formula>"F"</formula>
    </cfRule>
  </conditionalFormatting>
  <conditionalFormatting sqref="B75:D75 H75:J75 H79:J80 B79:D80">
    <cfRule type="cellIs" dxfId="6064" priority="2119" operator="equal">
      <formula>"PE"</formula>
    </cfRule>
  </conditionalFormatting>
  <conditionalFormatting sqref="B75:D75 H75:J75 H79:J80 B79:D80">
    <cfRule type="cellIs" dxfId="6063" priority="2120" operator="equal">
      <formula>"Reopen"</formula>
    </cfRule>
  </conditionalFormatting>
  <conditionalFormatting sqref="K75:M75 K79:M80">
    <cfRule type="cellIs" dxfId="6062" priority="2113" operator="equal">
      <formula>"P"</formula>
    </cfRule>
  </conditionalFormatting>
  <conditionalFormatting sqref="K75:M75 K79:M80">
    <cfRule type="cellIs" dxfId="6061" priority="2114" operator="equal">
      <formula>"F"</formula>
    </cfRule>
  </conditionalFormatting>
  <conditionalFormatting sqref="K75:M75 K79:M80">
    <cfRule type="cellIs" dxfId="6060" priority="2115" operator="equal">
      <formula>"PE"</formula>
    </cfRule>
  </conditionalFormatting>
  <conditionalFormatting sqref="K75:M75 K79:M80">
    <cfRule type="cellIs" dxfId="6059" priority="2116" operator="equal">
      <formula>"Reopen"</formula>
    </cfRule>
  </conditionalFormatting>
  <conditionalFormatting sqref="Q77:Q78">
    <cfRule type="cellIs" dxfId="6058" priority="2105" operator="equal">
      <formula>"P"</formula>
    </cfRule>
  </conditionalFormatting>
  <conditionalFormatting sqref="Q77:Q78">
    <cfRule type="cellIs" dxfId="6057" priority="2106" operator="equal">
      <formula>"F"</formula>
    </cfRule>
  </conditionalFormatting>
  <conditionalFormatting sqref="Q77:Q78">
    <cfRule type="cellIs" dxfId="6056" priority="2107" operator="equal">
      <formula>"PE"</formula>
    </cfRule>
  </conditionalFormatting>
  <conditionalFormatting sqref="Q77:Q78">
    <cfRule type="cellIs" dxfId="6055" priority="2108" operator="equal">
      <formula>"Reopen"</formula>
    </cfRule>
  </conditionalFormatting>
  <conditionalFormatting sqref="N78:P78 R78:AA78">
    <cfRule type="cellIs" dxfId="6054" priority="2101" operator="equal">
      <formula>"P"</formula>
    </cfRule>
  </conditionalFormatting>
  <conditionalFormatting sqref="N78:P78 R78:AA78">
    <cfRule type="cellIs" dxfId="6053" priority="2102" operator="equal">
      <formula>"F"</formula>
    </cfRule>
  </conditionalFormatting>
  <conditionalFormatting sqref="N78:P78 R78:AA78">
    <cfRule type="cellIs" dxfId="6052" priority="2103" operator="equal">
      <formula>"PE"</formula>
    </cfRule>
  </conditionalFormatting>
  <conditionalFormatting sqref="N78:P78 R78:AA78">
    <cfRule type="cellIs" dxfId="6051" priority="2104" operator="equal">
      <formula>"Reopen"</formula>
    </cfRule>
  </conditionalFormatting>
  <conditionalFormatting sqref="N77">
    <cfRule type="cellIs" dxfId="6050" priority="2097" operator="equal">
      <formula>"P"</formula>
    </cfRule>
  </conditionalFormatting>
  <conditionalFormatting sqref="N77">
    <cfRule type="cellIs" dxfId="6049" priority="2098" operator="equal">
      <formula>"F"</formula>
    </cfRule>
  </conditionalFormatting>
  <conditionalFormatting sqref="N77">
    <cfRule type="cellIs" dxfId="6048" priority="2099" operator="equal">
      <formula>"PE"</formula>
    </cfRule>
  </conditionalFormatting>
  <conditionalFormatting sqref="N77">
    <cfRule type="cellIs" dxfId="6047" priority="2100" operator="equal">
      <formula>"Reopen"</formula>
    </cfRule>
  </conditionalFormatting>
  <conditionalFormatting sqref="S77:AA77 O77:P77">
    <cfRule type="cellIs" dxfId="6046" priority="2093" operator="equal">
      <formula>"P"</formula>
    </cfRule>
  </conditionalFormatting>
  <conditionalFormatting sqref="S77:AA77 O77:P77">
    <cfRule type="cellIs" dxfId="6045" priority="2094" operator="equal">
      <formula>"F"</formula>
    </cfRule>
  </conditionalFormatting>
  <conditionalFormatting sqref="S77:AA77 O77:P77">
    <cfRule type="cellIs" dxfId="6044" priority="2095" operator="equal">
      <formula>"PE"</formula>
    </cfRule>
  </conditionalFormatting>
  <conditionalFormatting sqref="S77:AA77 O77:P77">
    <cfRule type="cellIs" dxfId="6043" priority="2096" operator="equal">
      <formula>"Reopen"</formula>
    </cfRule>
  </conditionalFormatting>
  <conditionalFormatting sqref="R77">
    <cfRule type="cellIs" dxfId="6042" priority="2089" operator="equal">
      <formula>"P"</formula>
    </cfRule>
  </conditionalFormatting>
  <conditionalFormatting sqref="R77">
    <cfRule type="cellIs" dxfId="6041" priority="2090" operator="equal">
      <formula>"F"</formula>
    </cfRule>
  </conditionalFormatting>
  <conditionalFormatting sqref="R77">
    <cfRule type="cellIs" dxfId="6040" priority="2091" operator="equal">
      <formula>"PE"</formula>
    </cfRule>
  </conditionalFormatting>
  <conditionalFormatting sqref="R77">
    <cfRule type="cellIs" dxfId="6039" priority="2092" operator="equal">
      <formula>"Reopen"</formula>
    </cfRule>
  </conditionalFormatting>
  <conditionalFormatting sqref="B78:J78 H77:J77">
    <cfRule type="cellIs" dxfId="6038" priority="2085" operator="equal">
      <formula>"P"</formula>
    </cfRule>
  </conditionalFormatting>
  <conditionalFormatting sqref="B78:J78 H77:J77">
    <cfRule type="cellIs" dxfId="6037" priority="2086" operator="equal">
      <formula>"F"</formula>
    </cfRule>
  </conditionalFormatting>
  <conditionalFormatting sqref="B78:J78 H77:J77">
    <cfRule type="cellIs" dxfId="6036" priority="2087" operator="equal">
      <formula>"PE"</formula>
    </cfRule>
  </conditionalFormatting>
  <conditionalFormatting sqref="B78:J78 H77:J77">
    <cfRule type="cellIs" dxfId="6035" priority="2088" operator="equal">
      <formula>"Reopen"</formula>
    </cfRule>
  </conditionalFormatting>
  <conditionalFormatting sqref="K77:M78">
    <cfRule type="cellIs" dxfId="6034" priority="2073" operator="equal">
      <formula>"P"</formula>
    </cfRule>
  </conditionalFormatting>
  <conditionalFormatting sqref="K77:M78">
    <cfRule type="cellIs" dxfId="6033" priority="2074" operator="equal">
      <formula>"F"</formula>
    </cfRule>
  </conditionalFormatting>
  <conditionalFormatting sqref="K77:M78">
    <cfRule type="cellIs" dxfId="6032" priority="2075" operator="equal">
      <formula>"PE"</formula>
    </cfRule>
  </conditionalFormatting>
  <conditionalFormatting sqref="K77:M78">
    <cfRule type="cellIs" dxfId="6031" priority="2076" operator="equal">
      <formula>"Reopen"</formula>
    </cfRule>
  </conditionalFormatting>
  <conditionalFormatting sqref="H77:J78 B78:D78">
    <cfRule type="cellIs" dxfId="6030" priority="2081" operator="equal">
      <formula>"P"</formula>
    </cfRule>
  </conditionalFormatting>
  <conditionalFormatting sqref="H77:J78 B78:D78">
    <cfRule type="cellIs" dxfId="6029" priority="2082" operator="equal">
      <formula>"F"</formula>
    </cfRule>
  </conditionalFormatting>
  <conditionalFormatting sqref="H77:J78 B78:D78">
    <cfRule type="cellIs" dxfId="6028" priority="2083" operator="equal">
      <formula>"PE"</formula>
    </cfRule>
  </conditionalFormatting>
  <conditionalFormatting sqref="H77:J78 B78:D78">
    <cfRule type="cellIs" dxfId="6027" priority="2084" operator="equal">
      <formula>"Reopen"</formula>
    </cfRule>
  </conditionalFormatting>
  <conditionalFormatting sqref="K77:M78">
    <cfRule type="cellIs" dxfId="6026" priority="2077" operator="equal">
      <formula>"P"</formula>
    </cfRule>
  </conditionalFormatting>
  <conditionalFormatting sqref="K77:M78">
    <cfRule type="cellIs" dxfId="6025" priority="2078" operator="equal">
      <formula>"F"</formula>
    </cfRule>
  </conditionalFormatting>
  <conditionalFormatting sqref="K77:M78">
    <cfRule type="cellIs" dxfId="6024" priority="2079" operator="equal">
      <formula>"PE"</formula>
    </cfRule>
  </conditionalFormatting>
  <conditionalFormatting sqref="K77:M78">
    <cfRule type="cellIs" dxfId="6023" priority="2080" operator="equal">
      <formula>"Reopen"</formula>
    </cfRule>
  </conditionalFormatting>
  <conditionalFormatting sqref="R53">
    <cfRule type="cellIs" dxfId="6022" priority="1929" operator="equal">
      <formula>"P"</formula>
    </cfRule>
  </conditionalFormatting>
  <conditionalFormatting sqref="Q119 Q123:Q124">
    <cfRule type="cellIs" dxfId="6021" priority="2069" operator="equal">
      <formula>"P"</formula>
    </cfRule>
  </conditionalFormatting>
  <conditionalFormatting sqref="Q119 Q123:Q124">
    <cfRule type="cellIs" dxfId="6020" priority="2070" operator="equal">
      <formula>"F"</formula>
    </cfRule>
  </conditionalFormatting>
  <conditionalFormatting sqref="Q119 Q123:Q124">
    <cfRule type="cellIs" dxfId="6019" priority="2071" operator="equal">
      <formula>"PE"</formula>
    </cfRule>
  </conditionalFormatting>
  <conditionalFormatting sqref="Q119 Q123:Q124">
    <cfRule type="cellIs" dxfId="6018" priority="2072" operator="equal">
      <formula>"Reopen"</formula>
    </cfRule>
  </conditionalFormatting>
  <conditionalFormatting sqref="N124:P124 R124:AA124">
    <cfRule type="cellIs" dxfId="6017" priority="2065" operator="equal">
      <formula>"P"</formula>
    </cfRule>
  </conditionalFormatting>
  <conditionalFormatting sqref="N124:P124 R124:AA124">
    <cfRule type="cellIs" dxfId="6016" priority="2066" operator="equal">
      <formula>"F"</formula>
    </cfRule>
  </conditionalFormatting>
  <conditionalFormatting sqref="N124:P124 R124:AA124">
    <cfRule type="cellIs" dxfId="6015" priority="2067" operator="equal">
      <formula>"PE"</formula>
    </cfRule>
  </conditionalFormatting>
  <conditionalFormatting sqref="N124:P124 R124:AA124">
    <cfRule type="cellIs" dxfId="6014" priority="2068" operator="equal">
      <formula>"Reopen"</formula>
    </cfRule>
  </conditionalFormatting>
  <conditionalFormatting sqref="N119 N123">
    <cfRule type="cellIs" dxfId="6013" priority="2061" operator="equal">
      <formula>"P"</formula>
    </cfRule>
  </conditionalFormatting>
  <conditionalFormatting sqref="N119 N123">
    <cfRule type="cellIs" dxfId="6012" priority="2062" operator="equal">
      <formula>"F"</formula>
    </cfRule>
  </conditionalFormatting>
  <conditionalFormatting sqref="N119 N123">
    <cfRule type="cellIs" dxfId="6011" priority="2063" operator="equal">
      <formula>"PE"</formula>
    </cfRule>
  </conditionalFormatting>
  <conditionalFormatting sqref="N119 N123">
    <cfRule type="cellIs" dxfId="6010" priority="2064" operator="equal">
      <formula>"Reopen"</formula>
    </cfRule>
  </conditionalFormatting>
  <conditionalFormatting sqref="O119:P119 S123:AA123 O123:P123">
    <cfRule type="cellIs" dxfId="6009" priority="2053" operator="equal">
      <formula>"P"</formula>
    </cfRule>
  </conditionalFormatting>
  <conditionalFormatting sqref="O119:P119 S123:AA123 O123:P123">
    <cfRule type="cellIs" dxfId="6008" priority="2054" operator="equal">
      <formula>"F"</formula>
    </cfRule>
  </conditionalFormatting>
  <conditionalFormatting sqref="O119:P119 S123:AA123 O123:P123">
    <cfRule type="cellIs" dxfId="6007" priority="2055" operator="equal">
      <formula>"PE"</formula>
    </cfRule>
  </conditionalFormatting>
  <conditionalFormatting sqref="O119:P119 S123:AA123 O123:P123">
    <cfRule type="cellIs" dxfId="6006" priority="2056" operator="equal">
      <formula>"Reopen"</formula>
    </cfRule>
  </conditionalFormatting>
  <conditionalFormatting sqref="N119:P119 S119:AA119">
    <cfRule type="cellIs" dxfId="6005" priority="2057" operator="equal">
      <formula>"P"</formula>
    </cfRule>
  </conditionalFormatting>
  <conditionalFormatting sqref="N119:P119 S119:AA119">
    <cfRule type="cellIs" dxfId="6004" priority="2058" operator="equal">
      <formula>"F"</formula>
    </cfRule>
  </conditionalFormatting>
  <conditionalFormatting sqref="N119:P119 S119:AA119">
    <cfRule type="cellIs" dxfId="6003" priority="2059" operator="equal">
      <formula>"PE"</formula>
    </cfRule>
  </conditionalFormatting>
  <conditionalFormatting sqref="N119:P119 S119:AA119">
    <cfRule type="cellIs" dxfId="6002" priority="2060" operator="equal">
      <formula>"Reopen"</formula>
    </cfRule>
  </conditionalFormatting>
  <conditionalFormatting sqref="R119 R123">
    <cfRule type="cellIs" dxfId="6001" priority="2049" operator="equal">
      <formula>"P"</formula>
    </cfRule>
  </conditionalFormatting>
  <conditionalFormatting sqref="R119 R123">
    <cfRule type="cellIs" dxfId="6000" priority="2050" operator="equal">
      <formula>"F"</formula>
    </cfRule>
  </conditionalFormatting>
  <conditionalFormatting sqref="R119 R123">
    <cfRule type="cellIs" dxfId="5999" priority="2051" operator="equal">
      <formula>"PE"</formula>
    </cfRule>
  </conditionalFormatting>
  <conditionalFormatting sqref="R119 R123">
    <cfRule type="cellIs" dxfId="5998" priority="2052" operator="equal">
      <formula>"Reopen"</formula>
    </cfRule>
  </conditionalFormatting>
  <conditionalFormatting sqref="B118:AA118">
    <cfRule type="cellIs" dxfId="5997" priority="2045" operator="equal">
      <formula>"P"</formula>
    </cfRule>
  </conditionalFormatting>
  <conditionalFormatting sqref="B118:AA118">
    <cfRule type="cellIs" dxfId="5996" priority="2046" operator="equal">
      <formula>"F"</formula>
    </cfRule>
  </conditionalFormatting>
  <conditionalFormatting sqref="B118:AA118">
    <cfRule type="cellIs" dxfId="5995" priority="2047" operator="equal">
      <formula>"PE"</formula>
    </cfRule>
  </conditionalFormatting>
  <conditionalFormatting sqref="B118:AA118">
    <cfRule type="cellIs" dxfId="5994" priority="2048" operator="equal">
      <formula>"Reopen"</formula>
    </cfRule>
  </conditionalFormatting>
  <conditionalFormatting sqref="E119:G119 B123:J124">
    <cfRule type="cellIs" dxfId="5993" priority="2041" operator="equal">
      <formula>"P"</formula>
    </cfRule>
  </conditionalFormatting>
  <conditionalFormatting sqref="E119:G119 B123:J124">
    <cfRule type="cellIs" dxfId="5992" priority="2042" operator="equal">
      <formula>"F"</formula>
    </cfRule>
  </conditionalFormatting>
  <conditionalFormatting sqref="E119:G119 B123:J124">
    <cfRule type="cellIs" dxfId="5991" priority="2043" operator="equal">
      <formula>"PE"</formula>
    </cfRule>
  </conditionalFormatting>
  <conditionalFormatting sqref="E119:G119 B123:J124">
    <cfRule type="cellIs" dxfId="5990" priority="2044" operator="equal">
      <formula>"Reopen"</formula>
    </cfRule>
  </conditionalFormatting>
  <conditionalFormatting sqref="B119:D119 H119:J119 H123:J124 B123:D124">
    <cfRule type="cellIs" dxfId="5989" priority="2037" operator="equal">
      <formula>"P"</formula>
    </cfRule>
  </conditionalFormatting>
  <conditionalFormatting sqref="B119:D119 H119:J119 H123:J124 B123:D124">
    <cfRule type="cellIs" dxfId="5988" priority="2038" operator="equal">
      <formula>"F"</formula>
    </cfRule>
  </conditionalFormatting>
  <conditionalFormatting sqref="B119:D119 H119:J119 H123:J124 B123:D124">
    <cfRule type="cellIs" dxfId="5987" priority="2039" operator="equal">
      <formula>"PE"</formula>
    </cfRule>
  </conditionalFormatting>
  <conditionalFormatting sqref="B119:D119 H119:J119 H123:J124 B123:D124">
    <cfRule type="cellIs" dxfId="5986" priority="2040" operator="equal">
      <formula>"Reopen"</formula>
    </cfRule>
  </conditionalFormatting>
  <conditionalFormatting sqref="K119:M119 K124:M124">
    <cfRule type="cellIs" dxfId="5985" priority="2033" operator="equal">
      <formula>"P"</formula>
    </cfRule>
  </conditionalFormatting>
  <conditionalFormatting sqref="K119:M119 K124:M124">
    <cfRule type="cellIs" dxfId="5984" priority="2034" operator="equal">
      <formula>"F"</formula>
    </cfRule>
  </conditionalFormatting>
  <conditionalFormatting sqref="K119:M119 K124:M124">
    <cfRule type="cellIs" dxfId="5983" priority="2035" operator="equal">
      <formula>"PE"</formula>
    </cfRule>
  </conditionalFormatting>
  <conditionalFormatting sqref="K119:M119 K124:M124">
    <cfRule type="cellIs" dxfId="5982" priority="2036" operator="equal">
      <formula>"Reopen"</formula>
    </cfRule>
  </conditionalFormatting>
  <conditionalFormatting sqref="N54:P54 R54:AA54">
    <cfRule type="cellIs" dxfId="5981" priority="1941" operator="equal">
      <formula>"P"</formula>
    </cfRule>
  </conditionalFormatting>
  <conditionalFormatting sqref="N54:P54 R54:AA54">
    <cfRule type="cellIs" dxfId="5980" priority="1942" operator="equal">
      <formula>"F"</formula>
    </cfRule>
  </conditionalFormatting>
  <conditionalFormatting sqref="N54:P54 R54:AA54">
    <cfRule type="cellIs" dxfId="5979" priority="1943" operator="equal">
      <formula>"PE"</formula>
    </cfRule>
  </conditionalFormatting>
  <conditionalFormatting sqref="N54:P54 R54:AA54">
    <cfRule type="cellIs" dxfId="5978" priority="1944" operator="equal">
      <formula>"Reopen"</formula>
    </cfRule>
  </conditionalFormatting>
  <conditionalFormatting sqref="R53">
    <cfRule type="cellIs" dxfId="5977" priority="1930" operator="equal">
      <formula>"F"</formula>
    </cfRule>
  </conditionalFormatting>
  <conditionalFormatting sqref="R53">
    <cfRule type="cellIs" dxfId="5976" priority="1931" operator="equal">
      <formula>"PE"</formula>
    </cfRule>
  </conditionalFormatting>
  <conditionalFormatting sqref="R53">
    <cfRule type="cellIs" dxfId="5975" priority="1932" operator="equal">
      <formula>"Reopen"</formula>
    </cfRule>
  </conditionalFormatting>
  <conditionalFormatting sqref="N53">
    <cfRule type="cellIs" dxfId="5974" priority="1937" operator="equal">
      <formula>"P"</formula>
    </cfRule>
  </conditionalFormatting>
  <conditionalFormatting sqref="N53">
    <cfRule type="cellIs" dxfId="5973" priority="1938" operator="equal">
      <formula>"F"</formula>
    </cfRule>
  </conditionalFormatting>
  <conditionalFormatting sqref="N53">
    <cfRule type="cellIs" dxfId="5972" priority="1939" operator="equal">
      <formula>"PE"</formula>
    </cfRule>
  </conditionalFormatting>
  <conditionalFormatting sqref="N53">
    <cfRule type="cellIs" dxfId="5971" priority="1940" operator="equal">
      <formula>"Reopen"</formula>
    </cfRule>
  </conditionalFormatting>
  <conditionalFormatting sqref="S53:AA53 O53:P53">
    <cfRule type="cellIs" dxfId="5970" priority="1933" operator="equal">
      <formula>"P"</formula>
    </cfRule>
  </conditionalFormatting>
  <conditionalFormatting sqref="S53:AA53 O53:P53">
    <cfRule type="cellIs" dxfId="5969" priority="1934" operator="equal">
      <formula>"F"</formula>
    </cfRule>
  </conditionalFormatting>
  <conditionalFormatting sqref="S53:AA53 O53:P53">
    <cfRule type="cellIs" dxfId="5968" priority="1935" operator="equal">
      <formula>"PE"</formula>
    </cfRule>
  </conditionalFormatting>
  <conditionalFormatting sqref="S53:AA53 O53:P53">
    <cfRule type="cellIs" dxfId="5967" priority="1936" operator="equal">
      <formula>"Reopen"</formula>
    </cfRule>
  </conditionalFormatting>
  <conditionalFormatting sqref="B53:J54">
    <cfRule type="cellIs" dxfId="5966" priority="1925" operator="equal">
      <formula>"P"</formula>
    </cfRule>
  </conditionalFormatting>
  <conditionalFormatting sqref="B53:J54">
    <cfRule type="cellIs" dxfId="5965" priority="1926" operator="equal">
      <formula>"F"</formula>
    </cfRule>
  </conditionalFormatting>
  <conditionalFormatting sqref="B53:J54">
    <cfRule type="cellIs" dxfId="5964" priority="1927" operator="equal">
      <formula>"PE"</formula>
    </cfRule>
  </conditionalFormatting>
  <conditionalFormatting sqref="B53:J54">
    <cfRule type="cellIs" dxfId="5963" priority="1928" operator="equal">
      <formula>"Reopen"</formula>
    </cfRule>
  </conditionalFormatting>
  <conditionalFormatting sqref="H53:J54 B53:D54">
    <cfRule type="cellIs" dxfId="5962" priority="1921" operator="equal">
      <formula>"P"</formula>
    </cfRule>
  </conditionalFormatting>
  <conditionalFormatting sqref="H53:J54 B53:D54">
    <cfRule type="cellIs" dxfId="5961" priority="1922" operator="equal">
      <formula>"F"</formula>
    </cfRule>
  </conditionalFormatting>
  <conditionalFormatting sqref="H53:J54 B53:D54">
    <cfRule type="cellIs" dxfId="5960" priority="1923" operator="equal">
      <formula>"PE"</formula>
    </cfRule>
  </conditionalFormatting>
  <conditionalFormatting sqref="H53:J54 B53:D54">
    <cfRule type="cellIs" dxfId="5959" priority="1924" operator="equal">
      <formula>"Reopen"</formula>
    </cfRule>
  </conditionalFormatting>
  <conditionalFormatting sqref="K53:M54">
    <cfRule type="cellIs" dxfId="5958" priority="1917" operator="equal">
      <formula>"P"</formula>
    </cfRule>
  </conditionalFormatting>
  <conditionalFormatting sqref="K53:M54">
    <cfRule type="cellIs" dxfId="5957" priority="1918" operator="equal">
      <formula>"F"</formula>
    </cfRule>
  </conditionalFormatting>
  <conditionalFormatting sqref="K53:M54">
    <cfRule type="cellIs" dxfId="5956" priority="1919" operator="equal">
      <formula>"PE"</formula>
    </cfRule>
  </conditionalFormatting>
  <conditionalFormatting sqref="K53:M54">
    <cfRule type="cellIs" dxfId="5955" priority="1920" operator="equal">
      <formula>"Reopen"</formula>
    </cfRule>
  </conditionalFormatting>
  <conditionalFormatting sqref="K53:M54">
    <cfRule type="cellIs" dxfId="5954" priority="1913" operator="equal">
      <formula>"P"</formula>
    </cfRule>
  </conditionalFormatting>
  <conditionalFormatting sqref="K53:M54">
    <cfRule type="cellIs" dxfId="5953" priority="1914" operator="equal">
      <formula>"F"</formula>
    </cfRule>
  </conditionalFormatting>
  <conditionalFormatting sqref="K53:M54">
    <cfRule type="cellIs" dxfId="5952" priority="1915" operator="equal">
      <formula>"PE"</formula>
    </cfRule>
  </conditionalFormatting>
  <conditionalFormatting sqref="K53:M54">
    <cfRule type="cellIs" dxfId="5951" priority="1916" operator="equal">
      <formula>"Reopen"</formula>
    </cfRule>
  </conditionalFormatting>
  <conditionalFormatting sqref="K55:M55">
    <cfRule type="cellIs" dxfId="5950" priority="1909" operator="equal">
      <formula>"P"</formula>
    </cfRule>
  </conditionalFormatting>
  <conditionalFormatting sqref="K55:M55">
    <cfRule type="cellIs" dxfId="5949" priority="1910" operator="equal">
      <formula>"F"</formula>
    </cfRule>
  </conditionalFormatting>
  <conditionalFormatting sqref="K55:M55">
    <cfRule type="cellIs" dxfId="5948" priority="1911" operator="equal">
      <formula>"PE"</formula>
    </cfRule>
  </conditionalFormatting>
  <conditionalFormatting sqref="K55:M55">
    <cfRule type="cellIs" dxfId="5947" priority="1912" operator="equal">
      <formula>"Reopen"</formula>
    </cfRule>
  </conditionalFormatting>
  <conditionalFormatting sqref="K55:M55">
    <cfRule type="cellIs" dxfId="5946" priority="1905" operator="equal">
      <formula>"P"</formula>
    </cfRule>
  </conditionalFormatting>
  <conditionalFormatting sqref="K55:M55">
    <cfRule type="cellIs" dxfId="5945" priority="1906" operator="equal">
      <formula>"F"</formula>
    </cfRule>
  </conditionalFormatting>
  <conditionalFormatting sqref="K55:M55">
    <cfRule type="cellIs" dxfId="5944" priority="1907" operator="equal">
      <formula>"PE"</formula>
    </cfRule>
  </conditionalFormatting>
  <conditionalFormatting sqref="K55:M55">
    <cfRule type="cellIs" dxfId="5943" priority="1908" operator="equal">
      <formula>"Reopen"</formula>
    </cfRule>
  </conditionalFormatting>
  <conditionalFormatting sqref="O52:P52 S55:AA55 O55:P55">
    <cfRule type="cellIs" dxfId="5942" priority="1973" operator="equal">
      <formula>"P"</formula>
    </cfRule>
  </conditionalFormatting>
  <conditionalFormatting sqref="O52:P52 S55:AA55 O55:P55">
    <cfRule type="cellIs" dxfId="5941" priority="1974" operator="equal">
      <formula>"F"</formula>
    </cfRule>
  </conditionalFormatting>
  <conditionalFormatting sqref="O52:P52 S55:AA55 O55:P55">
    <cfRule type="cellIs" dxfId="5940" priority="1975" operator="equal">
      <formula>"PE"</formula>
    </cfRule>
  </conditionalFormatting>
  <conditionalFormatting sqref="O52:P52 S55:AA55 O55:P55">
    <cfRule type="cellIs" dxfId="5939" priority="1976" operator="equal">
      <formula>"Reopen"</formula>
    </cfRule>
  </conditionalFormatting>
  <conditionalFormatting sqref="R52 R55">
    <cfRule type="cellIs" dxfId="5938" priority="1969" operator="equal">
      <formula>"P"</formula>
    </cfRule>
  </conditionalFormatting>
  <conditionalFormatting sqref="R52 R55">
    <cfRule type="cellIs" dxfId="5937" priority="1970" operator="equal">
      <formula>"F"</formula>
    </cfRule>
  </conditionalFormatting>
  <conditionalFormatting sqref="R52 R55">
    <cfRule type="cellIs" dxfId="5936" priority="1971" operator="equal">
      <formula>"PE"</formula>
    </cfRule>
  </conditionalFormatting>
  <conditionalFormatting sqref="R52 R55">
    <cfRule type="cellIs" dxfId="5935" priority="1972" operator="equal">
      <formula>"Reopen"</formula>
    </cfRule>
  </conditionalFormatting>
  <conditionalFormatting sqref="N52:P52 S52:AA52">
    <cfRule type="cellIs" dxfId="5934" priority="1977" operator="equal">
      <formula>"P"</formula>
    </cfRule>
  </conditionalFormatting>
  <conditionalFormatting sqref="N52:P52 S52:AA52">
    <cfRule type="cellIs" dxfId="5933" priority="1978" operator="equal">
      <formula>"F"</formula>
    </cfRule>
  </conditionalFormatting>
  <conditionalFormatting sqref="N52:P52 S52:AA52">
    <cfRule type="cellIs" dxfId="5932" priority="1979" operator="equal">
      <formula>"PE"</formula>
    </cfRule>
  </conditionalFormatting>
  <conditionalFormatting sqref="N52:P52 S52:AA52">
    <cfRule type="cellIs" dxfId="5931" priority="1980" operator="equal">
      <formula>"Reopen"</formula>
    </cfRule>
  </conditionalFormatting>
  <conditionalFormatting sqref="B51:AA51">
    <cfRule type="cellIs" dxfId="5930" priority="1965" operator="equal">
      <formula>"P"</formula>
    </cfRule>
  </conditionalFormatting>
  <conditionalFormatting sqref="B51:AA51">
    <cfRule type="cellIs" dxfId="5929" priority="1966" operator="equal">
      <formula>"F"</formula>
    </cfRule>
  </conditionalFormatting>
  <conditionalFormatting sqref="B51:AA51">
    <cfRule type="cellIs" dxfId="5928" priority="1967" operator="equal">
      <formula>"PE"</formula>
    </cfRule>
  </conditionalFormatting>
  <conditionalFormatting sqref="B51:AA51">
    <cfRule type="cellIs" dxfId="5927" priority="1968" operator="equal">
      <formula>"Reopen"</formula>
    </cfRule>
  </conditionalFormatting>
  <conditionalFormatting sqref="Q52 Q55:Q56">
    <cfRule type="cellIs" dxfId="5926" priority="1989" operator="equal">
      <formula>"P"</formula>
    </cfRule>
  </conditionalFormatting>
  <conditionalFormatting sqref="Q52 Q55:Q56">
    <cfRule type="cellIs" dxfId="5925" priority="1990" operator="equal">
      <formula>"F"</formula>
    </cfRule>
  </conditionalFormatting>
  <conditionalFormatting sqref="Q52 Q55:Q56">
    <cfRule type="cellIs" dxfId="5924" priority="1991" operator="equal">
      <formula>"PE"</formula>
    </cfRule>
  </conditionalFormatting>
  <conditionalFormatting sqref="Q52 Q55:Q56">
    <cfRule type="cellIs" dxfId="5923" priority="1992" operator="equal">
      <formula>"Reopen"</formula>
    </cfRule>
  </conditionalFormatting>
  <conditionalFormatting sqref="N56:P56 R56:AA56">
    <cfRule type="cellIs" dxfId="5922" priority="1985" operator="equal">
      <formula>"P"</formula>
    </cfRule>
  </conditionalFormatting>
  <conditionalFormatting sqref="N56:P56 R56:AA56">
    <cfRule type="cellIs" dxfId="5921" priority="1986" operator="equal">
      <formula>"F"</formula>
    </cfRule>
  </conditionalFormatting>
  <conditionalFormatting sqref="N56:P56 R56:AA56">
    <cfRule type="cellIs" dxfId="5920" priority="1987" operator="equal">
      <formula>"PE"</formula>
    </cfRule>
  </conditionalFormatting>
  <conditionalFormatting sqref="N56:P56 R56:AA56">
    <cfRule type="cellIs" dxfId="5919" priority="1988" operator="equal">
      <formula>"Reopen"</formula>
    </cfRule>
  </conditionalFormatting>
  <conditionalFormatting sqref="N52 N55">
    <cfRule type="cellIs" dxfId="5918" priority="1981" operator="equal">
      <formula>"P"</formula>
    </cfRule>
  </conditionalFormatting>
  <conditionalFormatting sqref="N52 N55">
    <cfRule type="cellIs" dxfId="5917" priority="1982" operator="equal">
      <formula>"F"</formula>
    </cfRule>
  </conditionalFormatting>
  <conditionalFormatting sqref="N52 N55">
    <cfRule type="cellIs" dxfId="5916" priority="1983" operator="equal">
      <formula>"PE"</formula>
    </cfRule>
  </conditionalFormatting>
  <conditionalFormatting sqref="N52 N55">
    <cfRule type="cellIs" dxfId="5915" priority="1984" operator="equal">
      <formula>"Reopen"</formula>
    </cfRule>
  </conditionalFormatting>
  <conditionalFormatting sqref="E52:G52 B55:J56">
    <cfRule type="cellIs" dxfId="5914" priority="1961" operator="equal">
      <formula>"P"</formula>
    </cfRule>
  </conditionalFormatting>
  <conditionalFormatting sqref="E52:G52 B55:J56">
    <cfRule type="cellIs" dxfId="5913" priority="1962" operator="equal">
      <formula>"F"</formula>
    </cfRule>
  </conditionalFormatting>
  <conditionalFormatting sqref="E52:G52 B55:J56">
    <cfRule type="cellIs" dxfId="5912" priority="1963" operator="equal">
      <formula>"PE"</formula>
    </cfRule>
  </conditionalFormatting>
  <conditionalFormatting sqref="E52:G52 B55:J56">
    <cfRule type="cellIs" dxfId="5911" priority="1964" operator="equal">
      <formula>"Reopen"</formula>
    </cfRule>
  </conditionalFormatting>
  <conditionalFormatting sqref="K56:M56">
    <cfRule type="cellIs" dxfId="5910" priority="1949" operator="equal">
      <formula>"P"</formula>
    </cfRule>
  </conditionalFormatting>
  <conditionalFormatting sqref="K56:M56">
    <cfRule type="cellIs" dxfId="5909" priority="1950" operator="equal">
      <formula>"F"</formula>
    </cfRule>
  </conditionalFormatting>
  <conditionalFormatting sqref="K56:M56">
    <cfRule type="cellIs" dxfId="5908" priority="1951" operator="equal">
      <formula>"PE"</formula>
    </cfRule>
  </conditionalFormatting>
  <conditionalFormatting sqref="K56:M56">
    <cfRule type="cellIs" dxfId="5907" priority="1952" operator="equal">
      <formula>"Reopen"</formula>
    </cfRule>
  </conditionalFormatting>
  <conditionalFormatting sqref="B52:D52 H52:J52 H55:J56 B55:D56">
    <cfRule type="cellIs" dxfId="5906" priority="1957" operator="equal">
      <formula>"P"</formula>
    </cfRule>
  </conditionalFormatting>
  <conditionalFormatting sqref="B52:D52 H52:J52 H55:J56 B55:D56">
    <cfRule type="cellIs" dxfId="5905" priority="1958" operator="equal">
      <formula>"F"</formula>
    </cfRule>
  </conditionalFormatting>
  <conditionalFormatting sqref="B52:D52 H52:J52 H55:J56 B55:D56">
    <cfRule type="cellIs" dxfId="5904" priority="1959" operator="equal">
      <formula>"PE"</formula>
    </cfRule>
  </conditionalFormatting>
  <conditionalFormatting sqref="B52:D52 H52:J52 H55:J56 B55:D56">
    <cfRule type="cellIs" dxfId="5903" priority="1960" operator="equal">
      <formula>"Reopen"</formula>
    </cfRule>
  </conditionalFormatting>
  <conditionalFormatting sqref="K52:M52 K56:M56">
    <cfRule type="cellIs" dxfId="5902" priority="1953" operator="equal">
      <formula>"P"</formula>
    </cfRule>
  </conditionalFormatting>
  <conditionalFormatting sqref="K52:M52 K56:M56">
    <cfRule type="cellIs" dxfId="5901" priority="1954" operator="equal">
      <formula>"F"</formula>
    </cfRule>
  </conditionalFormatting>
  <conditionalFormatting sqref="K52:M52 K56:M56">
    <cfRule type="cellIs" dxfId="5900" priority="1955" operator="equal">
      <formula>"PE"</formula>
    </cfRule>
  </conditionalFormatting>
  <conditionalFormatting sqref="K52:M52 K56:M56">
    <cfRule type="cellIs" dxfId="5899" priority="1956" operator="equal">
      <formula>"Reopen"</formula>
    </cfRule>
  </conditionalFormatting>
  <conditionalFormatting sqref="Q71">
    <cfRule type="cellIs" dxfId="5898" priority="1901" operator="equal">
      <formula>"P"</formula>
    </cfRule>
  </conditionalFormatting>
  <conditionalFormatting sqref="Q71">
    <cfRule type="cellIs" dxfId="5897" priority="1902" operator="equal">
      <formula>"F"</formula>
    </cfRule>
  </conditionalFormatting>
  <conditionalFormatting sqref="Q71">
    <cfRule type="cellIs" dxfId="5896" priority="1903" operator="equal">
      <formula>"PE"</formula>
    </cfRule>
  </conditionalFormatting>
  <conditionalFormatting sqref="Q71">
    <cfRule type="cellIs" dxfId="5895" priority="1904" operator="equal">
      <formula>"Reopen"</formula>
    </cfRule>
  </conditionalFormatting>
  <conditionalFormatting sqref="B71:D71 N71">
    <cfRule type="cellIs" dxfId="5894" priority="1897" operator="equal">
      <formula>"P"</formula>
    </cfRule>
  </conditionalFormatting>
  <conditionalFormatting sqref="B71:D71 N71">
    <cfRule type="cellIs" dxfId="5893" priority="1898" operator="equal">
      <formula>"F"</formula>
    </cfRule>
  </conditionalFormatting>
  <conditionalFormatting sqref="B71:D71 N71">
    <cfRule type="cellIs" dxfId="5892" priority="1899" operator="equal">
      <formula>"PE"</formula>
    </cfRule>
  </conditionalFormatting>
  <conditionalFormatting sqref="B71:D71 N71">
    <cfRule type="cellIs" dxfId="5891" priority="1900" operator="equal">
      <formula>"Reopen"</formula>
    </cfRule>
  </conditionalFormatting>
  <conditionalFormatting sqref="R71:AA71 O71:P71">
    <cfRule type="cellIs" dxfId="5890" priority="1893" operator="equal">
      <formula>"P"</formula>
    </cfRule>
  </conditionalFormatting>
  <conditionalFormatting sqref="R71:AA71 O71:P71">
    <cfRule type="cellIs" dxfId="5889" priority="1894" operator="equal">
      <formula>"F"</formula>
    </cfRule>
  </conditionalFormatting>
  <conditionalFormatting sqref="R71:AA71 O71:P71">
    <cfRule type="cellIs" dxfId="5888" priority="1895" operator="equal">
      <formula>"PE"</formula>
    </cfRule>
  </conditionalFormatting>
  <conditionalFormatting sqref="R71:AA71 O71:P71">
    <cfRule type="cellIs" dxfId="5887" priority="1896" operator="equal">
      <formula>"Reopen"</formula>
    </cfRule>
  </conditionalFormatting>
  <conditionalFormatting sqref="K71:M71">
    <cfRule type="cellIs" dxfId="5886" priority="1885" operator="equal">
      <formula>"P"</formula>
    </cfRule>
  </conditionalFormatting>
  <conditionalFormatting sqref="K71:M71">
    <cfRule type="cellIs" dxfId="5885" priority="1886" operator="equal">
      <formula>"F"</formula>
    </cfRule>
  </conditionalFormatting>
  <conditionalFormatting sqref="K71:M71">
    <cfRule type="cellIs" dxfId="5884" priority="1887" operator="equal">
      <formula>"PE"</formula>
    </cfRule>
  </conditionalFormatting>
  <conditionalFormatting sqref="K71:M71">
    <cfRule type="cellIs" dxfId="5883" priority="1888" operator="equal">
      <formula>"Reopen"</formula>
    </cfRule>
  </conditionalFormatting>
  <conditionalFormatting sqref="K71:M71">
    <cfRule type="cellIs" dxfId="5882" priority="1889" operator="equal">
      <formula>"P"</formula>
    </cfRule>
  </conditionalFormatting>
  <conditionalFormatting sqref="K71:M71">
    <cfRule type="cellIs" dxfId="5881" priority="1890" operator="equal">
      <formula>"F"</formula>
    </cfRule>
  </conditionalFormatting>
  <conditionalFormatting sqref="K71:M71">
    <cfRule type="cellIs" dxfId="5880" priority="1891" operator="equal">
      <formula>"PE"</formula>
    </cfRule>
  </conditionalFormatting>
  <conditionalFormatting sqref="K71:M71">
    <cfRule type="cellIs" dxfId="5879" priority="1892" operator="equal">
      <formula>"Reopen"</formula>
    </cfRule>
  </conditionalFormatting>
  <conditionalFormatting sqref="H71:J71">
    <cfRule type="cellIs" dxfId="5878" priority="1881" operator="equal">
      <formula>"P"</formula>
    </cfRule>
  </conditionalFormatting>
  <conditionalFormatting sqref="H71:J71">
    <cfRule type="cellIs" dxfId="5877" priority="1882" operator="equal">
      <formula>"F"</formula>
    </cfRule>
  </conditionalFormatting>
  <conditionalFormatting sqref="H71:J71">
    <cfRule type="cellIs" dxfId="5876" priority="1883" operator="equal">
      <formula>"PE"</formula>
    </cfRule>
  </conditionalFormatting>
  <conditionalFormatting sqref="H71:J71">
    <cfRule type="cellIs" dxfId="5875" priority="1884" operator="equal">
      <formula>"Reopen"</formula>
    </cfRule>
  </conditionalFormatting>
  <conditionalFormatting sqref="H71:J71">
    <cfRule type="cellIs" dxfId="5874" priority="1877" operator="equal">
      <formula>"P"</formula>
    </cfRule>
  </conditionalFormatting>
  <conditionalFormatting sqref="H71:J71">
    <cfRule type="cellIs" dxfId="5873" priority="1878" operator="equal">
      <formula>"F"</formula>
    </cfRule>
  </conditionalFormatting>
  <conditionalFormatting sqref="H71:J71">
    <cfRule type="cellIs" dxfId="5872" priority="1879" operator="equal">
      <formula>"PE"</formula>
    </cfRule>
  </conditionalFormatting>
  <conditionalFormatting sqref="H71:J71">
    <cfRule type="cellIs" dxfId="5871" priority="1880" operator="equal">
      <formula>"Reopen"</formula>
    </cfRule>
  </conditionalFormatting>
  <conditionalFormatting sqref="B22:AA22">
    <cfRule type="cellIs" dxfId="5870" priority="1873" operator="equal">
      <formula>"P"</formula>
    </cfRule>
  </conditionalFormatting>
  <conditionalFormatting sqref="B22:AA22">
    <cfRule type="cellIs" dxfId="5869" priority="1874" operator="equal">
      <formula>"F"</formula>
    </cfRule>
  </conditionalFormatting>
  <conditionalFormatting sqref="B22:AA22">
    <cfRule type="cellIs" dxfId="5868" priority="1875" operator="equal">
      <formula>"PE"</formula>
    </cfRule>
  </conditionalFormatting>
  <conditionalFormatting sqref="A22:AA22 A21:B21 N21:AA21">
    <cfRule type="cellIs" dxfId="5867" priority="1876" operator="equal">
      <formula>"Reopen"</formula>
    </cfRule>
  </conditionalFormatting>
  <conditionalFormatting sqref="B21">
    <cfRule type="cellIs" dxfId="5866" priority="1870" operator="equal">
      <formula>"P"</formula>
    </cfRule>
  </conditionalFormatting>
  <conditionalFormatting sqref="B21">
    <cfRule type="cellIs" dxfId="5865" priority="1871" operator="equal">
      <formula>"F"</formula>
    </cfRule>
  </conditionalFormatting>
  <conditionalFormatting sqref="B21">
    <cfRule type="cellIs" dxfId="5864" priority="1872" operator="equal">
      <formula>"PE"</formula>
    </cfRule>
  </conditionalFormatting>
  <conditionalFormatting sqref="H23:J23 N23:AA23 B23:D25">
    <cfRule type="cellIs" dxfId="5863" priority="1866" operator="equal">
      <formula>"P"</formula>
    </cfRule>
  </conditionalFormatting>
  <conditionalFormatting sqref="H23:J23 N23:AA23 B23:D25">
    <cfRule type="cellIs" dxfId="5862" priority="1867" operator="equal">
      <formula>"F"</formula>
    </cfRule>
  </conditionalFormatting>
  <conditionalFormatting sqref="H23:J23 N23:AA23 B23:D25">
    <cfRule type="cellIs" dxfId="5861" priority="1868" operator="equal">
      <formula>"PE"</formula>
    </cfRule>
  </conditionalFormatting>
  <conditionalFormatting sqref="H23:J23 N23:AA23 B23:D25">
    <cfRule type="cellIs" dxfId="5860" priority="1869" operator="equal">
      <formula>"Reopen"</formula>
    </cfRule>
  </conditionalFormatting>
  <conditionalFormatting sqref="E23:G26">
    <cfRule type="cellIs" dxfId="5859" priority="1862" operator="equal">
      <formula>"P"</formula>
    </cfRule>
  </conditionalFormatting>
  <conditionalFormatting sqref="E23:G26">
    <cfRule type="cellIs" dxfId="5858" priority="1863" operator="equal">
      <formula>"F"</formula>
    </cfRule>
  </conditionalFormatting>
  <conditionalFormatting sqref="E23:G26">
    <cfRule type="cellIs" dxfId="5857" priority="1864" operator="equal">
      <formula>"PE"</formula>
    </cfRule>
  </conditionalFormatting>
  <conditionalFormatting sqref="E23:G26">
    <cfRule type="cellIs" dxfId="5856" priority="1865" operator="equal">
      <formula>"Reopen"</formula>
    </cfRule>
  </conditionalFormatting>
  <conditionalFormatting sqref="N24">
    <cfRule type="cellIs" dxfId="5855" priority="1858" operator="equal">
      <formula>"P"</formula>
    </cfRule>
  </conditionalFormatting>
  <conditionalFormatting sqref="N24">
    <cfRule type="cellIs" dxfId="5854" priority="1859" operator="equal">
      <formula>"F"</formula>
    </cfRule>
  </conditionalFormatting>
  <conditionalFormatting sqref="N24">
    <cfRule type="cellIs" dxfId="5853" priority="1860" operator="equal">
      <formula>"PE"</formula>
    </cfRule>
  </conditionalFormatting>
  <conditionalFormatting sqref="N24">
    <cfRule type="cellIs" dxfId="5852" priority="1861" operator="equal">
      <formula>"Reopen"</formula>
    </cfRule>
  </conditionalFormatting>
  <conditionalFormatting sqref="O24:AA24 H24:J25">
    <cfRule type="cellIs" dxfId="5851" priority="1854" operator="equal">
      <formula>"P"</formula>
    </cfRule>
  </conditionalFormatting>
  <conditionalFormatting sqref="O24:AA24 H24:J25">
    <cfRule type="cellIs" dxfId="5850" priority="1855" operator="equal">
      <formula>"F"</formula>
    </cfRule>
  </conditionalFormatting>
  <conditionalFormatting sqref="O24:AA24 H24:J25">
    <cfRule type="cellIs" dxfId="5849" priority="1856" operator="equal">
      <formula>"PE"</formula>
    </cfRule>
  </conditionalFormatting>
  <conditionalFormatting sqref="O24:AA24 H24:J25">
    <cfRule type="cellIs" dxfId="5848" priority="1857" operator="equal">
      <formula>"Reopen"</formula>
    </cfRule>
  </conditionalFormatting>
  <conditionalFormatting sqref="N25">
    <cfRule type="cellIs" dxfId="5847" priority="1850" operator="equal">
      <formula>"P"</formula>
    </cfRule>
  </conditionalFormatting>
  <conditionalFormatting sqref="N25">
    <cfRule type="cellIs" dxfId="5846" priority="1851" operator="equal">
      <formula>"F"</formula>
    </cfRule>
  </conditionalFormatting>
  <conditionalFormatting sqref="N25">
    <cfRule type="cellIs" dxfId="5845" priority="1852" operator="equal">
      <formula>"PE"</formula>
    </cfRule>
  </conditionalFormatting>
  <conditionalFormatting sqref="N25">
    <cfRule type="cellIs" dxfId="5844" priority="1853" operator="equal">
      <formula>"Reopen"</formula>
    </cfRule>
  </conditionalFormatting>
  <conditionalFormatting sqref="O25:Q25">
    <cfRule type="cellIs" dxfId="5843" priority="1846" operator="equal">
      <formula>"P"</formula>
    </cfRule>
  </conditionalFormatting>
  <conditionalFormatting sqref="O25:Q25">
    <cfRule type="cellIs" dxfId="5842" priority="1847" operator="equal">
      <formula>"F"</formula>
    </cfRule>
  </conditionalFormatting>
  <conditionalFormatting sqref="O25:Q25">
    <cfRule type="cellIs" dxfId="5841" priority="1848" operator="equal">
      <formula>"PE"</formula>
    </cfRule>
  </conditionalFormatting>
  <conditionalFormatting sqref="O25:Q25">
    <cfRule type="cellIs" dxfId="5840" priority="1849" operator="equal">
      <formula>"Reopen"</formula>
    </cfRule>
  </conditionalFormatting>
  <conditionalFormatting sqref="K23:M25">
    <cfRule type="cellIs" dxfId="5839" priority="1842" operator="equal">
      <formula>"P"</formula>
    </cfRule>
  </conditionalFormatting>
  <conditionalFormatting sqref="K23:M25">
    <cfRule type="cellIs" dxfId="5838" priority="1843" operator="equal">
      <formula>"F"</formula>
    </cfRule>
  </conditionalFormatting>
  <conditionalFormatting sqref="K23:M25">
    <cfRule type="cellIs" dxfId="5837" priority="1844" operator="equal">
      <formula>"PE"</formula>
    </cfRule>
  </conditionalFormatting>
  <conditionalFormatting sqref="K23:M25">
    <cfRule type="cellIs" dxfId="5836" priority="1845" operator="equal">
      <formula>"Reopen"</formula>
    </cfRule>
  </conditionalFormatting>
  <conditionalFormatting sqref="R67">
    <cfRule type="cellIs" dxfId="5835" priority="1770" operator="equal">
      <formula>"P"</formula>
    </cfRule>
  </conditionalFormatting>
  <conditionalFormatting sqref="R67">
    <cfRule type="cellIs" dxfId="5834" priority="1771" operator="equal">
      <formula>"F"</formula>
    </cfRule>
  </conditionalFormatting>
  <conditionalFormatting sqref="R67">
    <cfRule type="cellIs" dxfId="5833" priority="1772" operator="equal">
      <formula>"PE"</formula>
    </cfRule>
  </conditionalFormatting>
  <conditionalFormatting sqref="R67">
    <cfRule type="cellIs" dxfId="5832" priority="1773" operator="equal">
      <formula>"Reopen"</formula>
    </cfRule>
  </conditionalFormatting>
  <conditionalFormatting sqref="H64:J70">
    <cfRule type="cellIs" dxfId="5831" priority="1734" operator="equal">
      <formula>"P"</formula>
    </cfRule>
  </conditionalFormatting>
  <conditionalFormatting sqref="H64:J70">
    <cfRule type="cellIs" dxfId="5830" priority="1735" operator="equal">
      <formula>"F"</formula>
    </cfRule>
  </conditionalFormatting>
  <conditionalFormatting sqref="H64:J70">
    <cfRule type="cellIs" dxfId="5829" priority="1736" operator="equal">
      <formula>"PE"</formula>
    </cfRule>
  </conditionalFormatting>
  <conditionalFormatting sqref="H64:J70">
    <cfRule type="cellIs" dxfId="5828" priority="1737" operator="equal">
      <formula>"Reopen"</formula>
    </cfRule>
  </conditionalFormatting>
  <conditionalFormatting sqref="H64:J70">
    <cfRule type="cellIs" dxfId="5827" priority="1738" operator="equal">
      <formula>"P"</formula>
    </cfRule>
  </conditionalFormatting>
  <conditionalFormatting sqref="H64:J70">
    <cfRule type="cellIs" dxfId="5826" priority="1739" operator="equal">
      <formula>"F"</formula>
    </cfRule>
  </conditionalFormatting>
  <conditionalFormatting sqref="H64:J70">
    <cfRule type="cellIs" dxfId="5825" priority="1740" operator="equal">
      <formula>"PE"</formula>
    </cfRule>
  </conditionalFormatting>
  <conditionalFormatting sqref="H64:J70">
    <cfRule type="cellIs" dxfId="5824" priority="1741" operator="equal">
      <formula>"Reopen"</formula>
    </cfRule>
  </conditionalFormatting>
  <conditionalFormatting sqref="E65:G67">
    <cfRule type="cellIs" dxfId="5823" priority="1730" operator="equal">
      <formula>"P"</formula>
    </cfRule>
  </conditionalFormatting>
  <conditionalFormatting sqref="E65:G67">
    <cfRule type="cellIs" dxfId="5822" priority="1731" operator="equal">
      <formula>"F"</formula>
    </cfRule>
  </conditionalFormatting>
  <conditionalFormatting sqref="E65:G67">
    <cfRule type="cellIs" dxfId="5821" priority="1732" operator="equal">
      <formula>"PE"</formula>
    </cfRule>
  </conditionalFormatting>
  <conditionalFormatting sqref="E65:G67">
    <cfRule type="cellIs" dxfId="5820" priority="1733" operator="equal">
      <formula>"Reopen"</formula>
    </cfRule>
  </conditionalFormatting>
  <conditionalFormatting sqref="Q64 Q69">
    <cfRule type="cellIs" dxfId="5819" priority="1838" operator="equal">
      <formula>"P"</formula>
    </cfRule>
  </conditionalFormatting>
  <conditionalFormatting sqref="Q64 Q69">
    <cfRule type="cellIs" dxfId="5818" priority="1839" operator="equal">
      <formula>"F"</formula>
    </cfRule>
  </conditionalFormatting>
  <conditionalFormatting sqref="Q64 Q69">
    <cfRule type="cellIs" dxfId="5817" priority="1840" operator="equal">
      <formula>"PE"</formula>
    </cfRule>
  </conditionalFormatting>
  <conditionalFormatting sqref="Q64 Q69">
    <cfRule type="cellIs" dxfId="5816" priority="1841" operator="equal">
      <formula>"Reopen"</formula>
    </cfRule>
  </conditionalFormatting>
  <conditionalFormatting sqref="R64 R69">
    <cfRule type="cellIs" dxfId="5815" priority="1822" operator="equal">
      <formula>"P"</formula>
    </cfRule>
  </conditionalFormatting>
  <conditionalFormatting sqref="N64 N69">
    <cfRule type="cellIs" dxfId="5814" priority="1834" operator="equal">
      <formula>"P"</formula>
    </cfRule>
  </conditionalFormatting>
  <conditionalFormatting sqref="N64 N69">
    <cfRule type="cellIs" dxfId="5813" priority="1835" operator="equal">
      <formula>"F"</formula>
    </cfRule>
  </conditionalFormatting>
  <conditionalFormatting sqref="N64 N69">
    <cfRule type="cellIs" dxfId="5812" priority="1836" operator="equal">
      <formula>"PE"</formula>
    </cfRule>
  </conditionalFormatting>
  <conditionalFormatting sqref="N64 N69">
    <cfRule type="cellIs" dxfId="5811" priority="1837" operator="equal">
      <formula>"Reopen"</formula>
    </cfRule>
  </conditionalFormatting>
  <conditionalFormatting sqref="R64 R69">
    <cfRule type="cellIs" dxfId="5810" priority="1823" operator="equal">
      <formula>"F"</formula>
    </cfRule>
  </conditionalFormatting>
  <conditionalFormatting sqref="R64 R69">
    <cfRule type="cellIs" dxfId="5809" priority="1824" operator="equal">
      <formula>"PE"</formula>
    </cfRule>
  </conditionalFormatting>
  <conditionalFormatting sqref="R64 R69">
    <cfRule type="cellIs" dxfId="5808" priority="1825" operator="equal">
      <formula>"Reopen"</formula>
    </cfRule>
  </conditionalFormatting>
  <conditionalFormatting sqref="N64:P64 S64:AA64">
    <cfRule type="cellIs" dxfId="5807" priority="1830" operator="equal">
      <formula>"P"</formula>
    </cfRule>
  </conditionalFormatting>
  <conditionalFormatting sqref="N64:P64 S64:AA64">
    <cfRule type="cellIs" dxfId="5806" priority="1831" operator="equal">
      <formula>"F"</formula>
    </cfRule>
  </conditionalFormatting>
  <conditionalFormatting sqref="N64:P64 S64:AA64">
    <cfRule type="cellIs" dxfId="5805" priority="1832" operator="equal">
      <formula>"PE"</formula>
    </cfRule>
  </conditionalFormatting>
  <conditionalFormatting sqref="N64:P64 S64:AA64">
    <cfRule type="cellIs" dxfId="5804" priority="1833" operator="equal">
      <formula>"Reopen"</formula>
    </cfRule>
  </conditionalFormatting>
  <conditionalFormatting sqref="O64:P64 S69:AA69 O69:P69">
    <cfRule type="cellIs" dxfId="5803" priority="1826" operator="equal">
      <formula>"P"</formula>
    </cfRule>
  </conditionalFormatting>
  <conditionalFormatting sqref="O64:P64 S69:AA69 O69:P69">
    <cfRule type="cellIs" dxfId="5802" priority="1827" operator="equal">
      <formula>"F"</formula>
    </cfRule>
  </conditionalFormatting>
  <conditionalFormatting sqref="O64:P64 S69:AA69 O69:P69">
    <cfRule type="cellIs" dxfId="5801" priority="1828" operator="equal">
      <formula>"PE"</formula>
    </cfRule>
  </conditionalFormatting>
  <conditionalFormatting sqref="O64:P64 S69:AA69 O69:P69">
    <cfRule type="cellIs" dxfId="5800" priority="1829" operator="equal">
      <formula>"Reopen"</formula>
    </cfRule>
  </conditionalFormatting>
  <conditionalFormatting sqref="B63:AA63">
    <cfRule type="cellIs" dxfId="5799" priority="1818" operator="equal">
      <formula>"P"</formula>
    </cfRule>
  </conditionalFormatting>
  <conditionalFormatting sqref="B63:AA63">
    <cfRule type="cellIs" dxfId="5798" priority="1819" operator="equal">
      <formula>"F"</formula>
    </cfRule>
  </conditionalFormatting>
  <conditionalFormatting sqref="B63:AA63">
    <cfRule type="cellIs" dxfId="5797" priority="1820" operator="equal">
      <formula>"PE"</formula>
    </cfRule>
  </conditionalFormatting>
  <conditionalFormatting sqref="B63:AA63">
    <cfRule type="cellIs" dxfId="5796" priority="1821" operator="equal">
      <formula>"Reopen"</formula>
    </cfRule>
  </conditionalFormatting>
  <conditionalFormatting sqref="E64:G64">
    <cfRule type="cellIs" dxfId="5795" priority="1814" operator="equal">
      <formula>"P"</formula>
    </cfRule>
  </conditionalFormatting>
  <conditionalFormatting sqref="E64:G64">
    <cfRule type="cellIs" dxfId="5794" priority="1815" operator="equal">
      <formula>"F"</formula>
    </cfRule>
  </conditionalFormatting>
  <conditionalFormatting sqref="E64:G64">
    <cfRule type="cellIs" dxfId="5793" priority="1816" operator="equal">
      <formula>"PE"</formula>
    </cfRule>
  </conditionalFormatting>
  <conditionalFormatting sqref="E64:G64">
    <cfRule type="cellIs" dxfId="5792" priority="1817" operator="equal">
      <formula>"Reopen"</formula>
    </cfRule>
  </conditionalFormatting>
  <conditionalFormatting sqref="K64:M64">
    <cfRule type="cellIs" dxfId="5791" priority="1810" operator="equal">
      <formula>"P"</formula>
    </cfRule>
  </conditionalFormatting>
  <conditionalFormatting sqref="K64:M64">
    <cfRule type="cellIs" dxfId="5790" priority="1811" operator="equal">
      <formula>"F"</formula>
    </cfRule>
  </conditionalFormatting>
  <conditionalFormatting sqref="K64:M64">
    <cfRule type="cellIs" dxfId="5789" priority="1812" operator="equal">
      <formula>"PE"</formula>
    </cfRule>
  </conditionalFormatting>
  <conditionalFormatting sqref="K64:M64">
    <cfRule type="cellIs" dxfId="5788" priority="1813" operator="equal">
      <formula>"Reopen"</formula>
    </cfRule>
  </conditionalFormatting>
  <conditionalFormatting sqref="Q65:Q66">
    <cfRule type="cellIs" dxfId="5787" priority="1806" operator="equal">
      <formula>"P"</formula>
    </cfRule>
  </conditionalFormatting>
  <conditionalFormatting sqref="Q65:Q66">
    <cfRule type="cellIs" dxfId="5786" priority="1807" operator="equal">
      <formula>"F"</formula>
    </cfRule>
  </conditionalFormatting>
  <conditionalFormatting sqref="Q65:Q66">
    <cfRule type="cellIs" dxfId="5785" priority="1808" operator="equal">
      <formula>"PE"</formula>
    </cfRule>
  </conditionalFormatting>
  <conditionalFormatting sqref="Q65:Q66">
    <cfRule type="cellIs" dxfId="5784" priority="1809" operator="equal">
      <formula>"Reopen"</formula>
    </cfRule>
  </conditionalFormatting>
  <conditionalFormatting sqref="N66:P66 R66:AA66">
    <cfRule type="cellIs" dxfId="5783" priority="1802" operator="equal">
      <formula>"P"</formula>
    </cfRule>
  </conditionalFormatting>
  <conditionalFormatting sqref="N66:P66 R66:AA66">
    <cfRule type="cellIs" dxfId="5782" priority="1803" operator="equal">
      <formula>"F"</formula>
    </cfRule>
  </conditionalFormatting>
  <conditionalFormatting sqref="N66:P66 R66:AA66">
    <cfRule type="cellIs" dxfId="5781" priority="1804" operator="equal">
      <formula>"PE"</formula>
    </cfRule>
  </conditionalFormatting>
  <conditionalFormatting sqref="N66:P66 R66:AA66">
    <cfRule type="cellIs" dxfId="5780" priority="1805" operator="equal">
      <formula>"Reopen"</formula>
    </cfRule>
  </conditionalFormatting>
  <conditionalFormatting sqref="N65">
    <cfRule type="cellIs" dxfId="5779" priority="1798" operator="equal">
      <formula>"P"</formula>
    </cfRule>
  </conditionalFormatting>
  <conditionalFormatting sqref="N65">
    <cfRule type="cellIs" dxfId="5778" priority="1799" operator="equal">
      <formula>"F"</formula>
    </cfRule>
  </conditionalFormatting>
  <conditionalFormatting sqref="N65">
    <cfRule type="cellIs" dxfId="5777" priority="1800" operator="equal">
      <formula>"PE"</formula>
    </cfRule>
  </conditionalFormatting>
  <conditionalFormatting sqref="N65">
    <cfRule type="cellIs" dxfId="5776" priority="1801" operator="equal">
      <formula>"Reopen"</formula>
    </cfRule>
  </conditionalFormatting>
  <conditionalFormatting sqref="S65:AA65 O65:P65">
    <cfRule type="cellIs" dxfId="5775" priority="1794" operator="equal">
      <formula>"P"</formula>
    </cfRule>
  </conditionalFormatting>
  <conditionalFormatting sqref="S65:AA65 O65:P65">
    <cfRule type="cellIs" dxfId="5774" priority="1795" operator="equal">
      <formula>"F"</formula>
    </cfRule>
  </conditionalFormatting>
  <conditionalFormatting sqref="S65:AA65 O65:P65">
    <cfRule type="cellIs" dxfId="5773" priority="1796" operator="equal">
      <formula>"PE"</formula>
    </cfRule>
  </conditionalFormatting>
  <conditionalFormatting sqref="S65:AA65 O65:P65">
    <cfRule type="cellIs" dxfId="5772" priority="1797" operator="equal">
      <formula>"Reopen"</formula>
    </cfRule>
  </conditionalFormatting>
  <conditionalFormatting sqref="R65">
    <cfRule type="cellIs" dxfId="5771" priority="1790" operator="equal">
      <formula>"P"</formula>
    </cfRule>
  </conditionalFormatting>
  <conditionalFormatting sqref="R65">
    <cfRule type="cellIs" dxfId="5770" priority="1791" operator="equal">
      <formula>"F"</formula>
    </cfRule>
  </conditionalFormatting>
  <conditionalFormatting sqref="R65">
    <cfRule type="cellIs" dxfId="5769" priority="1792" operator="equal">
      <formula>"PE"</formula>
    </cfRule>
  </conditionalFormatting>
  <conditionalFormatting sqref="R65">
    <cfRule type="cellIs" dxfId="5768" priority="1793" operator="equal">
      <formula>"Reopen"</formula>
    </cfRule>
  </conditionalFormatting>
  <conditionalFormatting sqref="Q67:Q68">
    <cfRule type="cellIs" dxfId="5767" priority="1786" operator="equal">
      <formula>"P"</formula>
    </cfRule>
  </conditionalFormatting>
  <conditionalFormatting sqref="Q67:Q68">
    <cfRule type="cellIs" dxfId="5766" priority="1787" operator="equal">
      <formula>"F"</formula>
    </cfRule>
  </conditionalFormatting>
  <conditionalFormatting sqref="Q67:Q68">
    <cfRule type="cellIs" dxfId="5765" priority="1788" operator="equal">
      <formula>"PE"</formula>
    </cfRule>
  </conditionalFormatting>
  <conditionalFormatting sqref="Q67:Q68">
    <cfRule type="cellIs" dxfId="5764" priority="1789" operator="equal">
      <formula>"Reopen"</formula>
    </cfRule>
  </conditionalFormatting>
  <conditionalFormatting sqref="N68:P68 R68:AA68">
    <cfRule type="cellIs" dxfId="5763" priority="1782" operator="equal">
      <formula>"P"</formula>
    </cfRule>
  </conditionalFormatting>
  <conditionalFormatting sqref="N68:P68 R68:AA68">
    <cfRule type="cellIs" dxfId="5762" priority="1783" operator="equal">
      <formula>"F"</formula>
    </cfRule>
  </conditionalFormatting>
  <conditionalFormatting sqref="N68:P68 R68:AA68">
    <cfRule type="cellIs" dxfId="5761" priority="1784" operator="equal">
      <formula>"PE"</formula>
    </cfRule>
  </conditionalFormatting>
  <conditionalFormatting sqref="N68:P68 R68:AA68">
    <cfRule type="cellIs" dxfId="5760" priority="1785" operator="equal">
      <formula>"Reopen"</formula>
    </cfRule>
  </conditionalFormatting>
  <conditionalFormatting sqref="N67">
    <cfRule type="cellIs" dxfId="5759" priority="1778" operator="equal">
      <formula>"P"</formula>
    </cfRule>
  </conditionalFormatting>
  <conditionalFormatting sqref="N67">
    <cfRule type="cellIs" dxfId="5758" priority="1779" operator="equal">
      <formula>"F"</formula>
    </cfRule>
  </conditionalFormatting>
  <conditionalFormatting sqref="N67">
    <cfRule type="cellIs" dxfId="5757" priority="1780" operator="equal">
      <formula>"PE"</formula>
    </cfRule>
  </conditionalFormatting>
  <conditionalFormatting sqref="N67">
    <cfRule type="cellIs" dxfId="5756" priority="1781" operator="equal">
      <formula>"Reopen"</formula>
    </cfRule>
  </conditionalFormatting>
  <conditionalFormatting sqref="S67:AA67 O67:P67">
    <cfRule type="cellIs" dxfId="5755" priority="1774" operator="equal">
      <formula>"P"</formula>
    </cfRule>
  </conditionalFormatting>
  <conditionalFormatting sqref="S67:AA67 O67:P67">
    <cfRule type="cellIs" dxfId="5754" priority="1775" operator="equal">
      <formula>"F"</formula>
    </cfRule>
  </conditionalFormatting>
  <conditionalFormatting sqref="S67:AA67 O67:P67">
    <cfRule type="cellIs" dxfId="5753" priority="1776" operator="equal">
      <formula>"PE"</formula>
    </cfRule>
  </conditionalFormatting>
  <conditionalFormatting sqref="S67:AA67 O67:P67">
    <cfRule type="cellIs" dxfId="5752" priority="1777" operator="equal">
      <formula>"Reopen"</formula>
    </cfRule>
  </conditionalFormatting>
  <conditionalFormatting sqref="Q70">
    <cfRule type="cellIs" dxfId="5751" priority="1766" operator="equal">
      <formula>"P"</formula>
    </cfRule>
  </conditionalFormatting>
  <conditionalFormatting sqref="Q70">
    <cfRule type="cellIs" dxfId="5750" priority="1767" operator="equal">
      <formula>"F"</formula>
    </cfRule>
  </conditionalFormatting>
  <conditionalFormatting sqref="Q70">
    <cfRule type="cellIs" dxfId="5749" priority="1768" operator="equal">
      <formula>"PE"</formula>
    </cfRule>
  </conditionalFormatting>
  <conditionalFormatting sqref="Q70">
    <cfRule type="cellIs" dxfId="5748" priority="1769" operator="equal">
      <formula>"Reopen"</formula>
    </cfRule>
  </conditionalFormatting>
  <conditionalFormatting sqref="N70:P70 R70:AA70">
    <cfRule type="cellIs" dxfId="5747" priority="1762" operator="equal">
      <formula>"P"</formula>
    </cfRule>
  </conditionalFormatting>
  <conditionalFormatting sqref="N70:P70 R70:AA70">
    <cfRule type="cellIs" dxfId="5746" priority="1763" operator="equal">
      <formula>"F"</formula>
    </cfRule>
  </conditionalFormatting>
  <conditionalFormatting sqref="N70:P70 R70:AA70">
    <cfRule type="cellIs" dxfId="5745" priority="1764" operator="equal">
      <formula>"PE"</formula>
    </cfRule>
  </conditionalFormatting>
  <conditionalFormatting sqref="N70:P70 R70:AA70">
    <cfRule type="cellIs" dxfId="5744" priority="1765" operator="equal">
      <formula>"Reopen"</formula>
    </cfRule>
  </conditionalFormatting>
  <conditionalFormatting sqref="B65:D67">
    <cfRule type="cellIs" dxfId="5743" priority="1758" operator="equal">
      <formula>"P"</formula>
    </cfRule>
  </conditionalFormatting>
  <conditionalFormatting sqref="B65:D67">
    <cfRule type="cellIs" dxfId="5742" priority="1759" operator="equal">
      <formula>"F"</formula>
    </cfRule>
  </conditionalFormatting>
  <conditionalFormatting sqref="B65:D67">
    <cfRule type="cellIs" dxfId="5741" priority="1760" operator="equal">
      <formula>"PE"</formula>
    </cfRule>
  </conditionalFormatting>
  <conditionalFormatting sqref="B65:D67">
    <cfRule type="cellIs" dxfId="5740" priority="1761" operator="equal">
      <formula>"Reopen"</formula>
    </cfRule>
  </conditionalFormatting>
  <conditionalFormatting sqref="B64:D67">
    <cfRule type="cellIs" dxfId="5739" priority="1754" operator="equal">
      <formula>"P"</formula>
    </cfRule>
  </conditionalFormatting>
  <conditionalFormatting sqref="B64:D67">
    <cfRule type="cellIs" dxfId="5738" priority="1755" operator="equal">
      <formula>"F"</formula>
    </cfRule>
  </conditionalFormatting>
  <conditionalFormatting sqref="B64:D67">
    <cfRule type="cellIs" dxfId="5737" priority="1756" operator="equal">
      <formula>"PE"</formula>
    </cfRule>
  </conditionalFormatting>
  <conditionalFormatting sqref="B64:D67">
    <cfRule type="cellIs" dxfId="5736" priority="1757" operator="equal">
      <formula>"Reopen"</formula>
    </cfRule>
  </conditionalFormatting>
  <conditionalFormatting sqref="B68:D69">
    <cfRule type="cellIs" dxfId="5735" priority="1746" operator="equal">
      <formula>"P"</formula>
    </cfRule>
  </conditionalFormatting>
  <conditionalFormatting sqref="B68:D69">
    <cfRule type="cellIs" dxfId="5734" priority="1747" operator="equal">
      <formula>"F"</formula>
    </cfRule>
  </conditionalFormatting>
  <conditionalFormatting sqref="B68:D69">
    <cfRule type="cellIs" dxfId="5733" priority="1748" operator="equal">
      <formula>"PE"</formula>
    </cfRule>
  </conditionalFormatting>
  <conditionalFormatting sqref="B68:D69">
    <cfRule type="cellIs" dxfId="5732" priority="1749" operator="equal">
      <formula>"Reopen"</formula>
    </cfRule>
  </conditionalFormatting>
  <conditionalFormatting sqref="B69:D69">
    <cfRule type="cellIs" dxfId="5731" priority="1750" operator="equal">
      <formula>"P"</formula>
    </cfRule>
  </conditionalFormatting>
  <conditionalFormatting sqref="B69:D69">
    <cfRule type="cellIs" dxfId="5730" priority="1751" operator="equal">
      <formula>"F"</formula>
    </cfRule>
  </conditionalFormatting>
  <conditionalFormatting sqref="B69:D69">
    <cfRule type="cellIs" dxfId="5729" priority="1752" operator="equal">
      <formula>"PE"</formula>
    </cfRule>
  </conditionalFormatting>
  <conditionalFormatting sqref="B69:D69">
    <cfRule type="cellIs" dxfId="5728" priority="1753" operator="equal">
      <formula>"Reopen"</formula>
    </cfRule>
  </conditionalFormatting>
  <conditionalFormatting sqref="B70:D70">
    <cfRule type="cellIs" dxfId="5727" priority="1742" operator="equal">
      <formula>"P"</formula>
    </cfRule>
  </conditionalFormatting>
  <conditionalFormatting sqref="B70:D70">
    <cfRule type="cellIs" dxfId="5726" priority="1743" operator="equal">
      <formula>"F"</formula>
    </cfRule>
  </conditionalFormatting>
  <conditionalFormatting sqref="B70:D70">
    <cfRule type="cellIs" dxfId="5725" priority="1744" operator="equal">
      <formula>"PE"</formula>
    </cfRule>
  </conditionalFormatting>
  <conditionalFormatting sqref="B70:D70">
    <cfRule type="cellIs" dxfId="5724" priority="1745" operator="equal">
      <formula>"Reopen"</formula>
    </cfRule>
  </conditionalFormatting>
  <conditionalFormatting sqref="E68:G69">
    <cfRule type="cellIs" dxfId="5723" priority="1726" operator="equal">
      <formula>"P"</formula>
    </cfRule>
  </conditionalFormatting>
  <conditionalFormatting sqref="E68:G69">
    <cfRule type="cellIs" dxfId="5722" priority="1727" operator="equal">
      <formula>"F"</formula>
    </cfRule>
  </conditionalFormatting>
  <conditionalFormatting sqref="E68:G69">
    <cfRule type="cellIs" dxfId="5721" priority="1728" operator="equal">
      <formula>"PE"</formula>
    </cfRule>
  </conditionalFormatting>
  <conditionalFormatting sqref="E68:G69">
    <cfRule type="cellIs" dxfId="5720" priority="1729" operator="equal">
      <formula>"Reopen"</formula>
    </cfRule>
  </conditionalFormatting>
  <conditionalFormatting sqref="E70:G70">
    <cfRule type="cellIs" dxfId="5719" priority="1722" operator="equal">
      <formula>"P"</formula>
    </cfRule>
  </conditionalFormatting>
  <conditionalFormatting sqref="E70:G70">
    <cfRule type="cellIs" dxfId="5718" priority="1723" operator="equal">
      <formula>"F"</formula>
    </cfRule>
  </conditionalFormatting>
  <conditionalFormatting sqref="E70:G70">
    <cfRule type="cellIs" dxfId="5717" priority="1724" operator="equal">
      <formula>"PE"</formula>
    </cfRule>
  </conditionalFormatting>
  <conditionalFormatting sqref="E70:G70">
    <cfRule type="cellIs" dxfId="5716" priority="1725" operator="equal">
      <formula>"Reopen"</formula>
    </cfRule>
  </conditionalFormatting>
  <conditionalFormatting sqref="K65:M66">
    <cfRule type="cellIs" dxfId="5715" priority="1714" operator="equal">
      <formula>"P"</formula>
    </cfRule>
  </conditionalFormatting>
  <conditionalFormatting sqref="K65:M66">
    <cfRule type="cellIs" dxfId="5714" priority="1715" operator="equal">
      <formula>"F"</formula>
    </cfRule>
  </conditionalFormatting>
  <conditionalFormatting sqref="K65:M66">
    <cfRule type="cellIs" dxfId="5713" priority="1716" operator="equal">
      <formula>"PE"</formula>
    </cfRule>
  </conditionalFormatting>
  <conditionalFormatting sqref="K65:M66">
    <cfRule type="cellIs" dxfId="5712" priority="1717" operator="equal">
      <formula>"Reopen"</formula>
    </cfRule>
  </conditionalFormatting>
  <conditionalFormatting sqref="K65:M66">
    <cfRule type="cellIs" dxfId="5711" priority="1718" operator="equal">
      <formula>"P"</formula>
    </cfRule>
  </conditionalFormatting>
  <conditionalFormatting sqref="K65:M66">
    <cfRule type="cellIs" dxfId="5710" priority="1719" operator="equal">
      <formula>"F"</formula>
    </cfRule>
  </conditionalFormatting>
  <conditionalFormatting sqref="K65:M66">
    <cfRule type="cellIs" dxfId="5709" priority="1720" operator="equal">
      <formula>"PE"</formula>
    </cfRule>
  </conditionalFormatting>
  <conditionalFormatting sqref="K65:M66">
    <cfRule type="cellIs" dxfId="5708" priority="1721" operator="equal">
      <formula>"Reopen"</formula>
    </cfRule>
  </conditionalFormatting>
  <conditionalFormatting sqref="K67:M67">
    <cfRule type="cellIs" dxfId="5707" priority="1710" operator="equal">
      <formula>"P"</formula>
    </cfRule>
  </conditionalFormatting>
  <conditionalFormatting sqref="K67:M67">
    <cfRule type="cellIs" dxfId="5706" priority="1711" operator="equal">
      <formula>"F"</formula>
    </cfRule>
  </conditionalFormatting>
  <conditionalFormatting sqref="K67:M67">
    <cfRule type="cellIs" dxfId="5705" priority="1712" operator="equal">
      <formula>"PE"</formula>
    </cfRule>
  </conditionalFormatting>
  <conditionalFormatting sqref="K67:M67">
    <cfRule type="cellIs" dxfId="5704" priority="1713" operator="equal">
      <formula>"Reopen"</formula>
    </cfRule>
  </conditionalFormatting>
  <conditionalFormatting sqref="K68:M69">
    <cfRule type="cellIs" dxfId="5703" priority="1702" operator="equal">
      <formula>"P"</formula>
    </cfRule>
  </conditionalFormatting>
  <conditionalFormatting sqref="K68:M69">
    <cfRule type="cellIs" dxfId="5702" priority="1703" operator="equal">
      <formula>"F"</formula>
    </cfRule>
  </conditionalFormatting>
  <conditionalFormatting sqref="K68:M69">
    <cfRule type="cellIs" dxfId="5701" priority="1704" operator="equal">
      <formula>"PE"</formula>
    </cfRule>
  </conditionalFormatting>
  <conditionalFormatting sqref="K68:M69">
    <cfRule type="cellIs" dxfId="5700" priority="1705" operator="equal">
      <formula>"Reopen"</formula>
    </cfRule>
  </conditionalFormatting>
  <conditionalFormatting sqref="K68:M69">
    <cfRule type="cellIs" dxfId="5699" priority="1706" operator="equal">
      <formula>"P"</formula>
    </cfRule>
  </conditionalFormatting>
  <conditionalFormatting sqref="K68:M69">
    <cfRule type="cellIs" dxfId="5698" priority="1707" operator="equal">
      <formula>"F"</formula>
    </cfRule>
  </conditionalFormatting>
  <conditionalFormatting sqref="K68:M69">
    <cfRule type="cellIs" dxfId="5697" priority="1708" operator="equal">
      <formula>"PE"</formula>
    </cfRule>
  </conditionalFormatting>
  <conditionalFormatting sqref="K68:M69">
    <cfRule type="cellIs" dxfId="5696" priority="1709" operator="equal">
      <formula>"Reopen"</formula>
    </cfRule>
  </conditionalFormatting>
  <conditionalFormatting sqref="K70:M70">
    <cfRule type="cellIs" dxfId="5695" priority="1694" operator="equal">
      <formula>"P"</formula>
    </cfRule>
  </conditionalFormatting>
  <conditionalFormatting sqref="K70:M70">
    <cfRule type="cellIs" dxfId="5694" priority="1695" operator="equal">
      <formula>"F"</formula>
    </cfRule>
  </conditionalFormatting>
  <conditionalFormatting sqref="K70:M70">
    <cfRule type="cellIs" dxfId="5693" priority="1696" operator="equal">
      <formula>"PE"</formula>
    </cfRule>
  </conditionalFormatting>
  <conditionalFormatting sqref="K70:M70">
    <cfRule type="cellIs" dxfId="5692" priority="1697" operator="equal">
      <formula>"Reopen"</formula>
    </cfRule>
  </conditionalFormatting>
  <conditionalFormatting sqref="K70:M70">
    <cfRule type="cellIs" dxfId="5691" priority="1698" operator="equal">
      <formula>"P"</formula>
    </cfRule>
  </conditionalFormatting>
  <conditionalFormatting sqref="K70:M70">
    <cfRule type="cellIs" dxfId="5690" priority="1699" operator="equal">
      <formula>"F"</formula>
    </cfRule>
  </conditionalFormatting>
  <conditionalFormatting sqref="K70:M70">
    <cfRule type="cellIs" dxfId="5689" priority="1700" operator="equal">
      <formula>"PE"</formula>
    </cfRule>
  </conditionalFormatting>
  <conditionalFormatting sqref="K70:M70">
    <cfRule type="cellIs" dxfId="5688" priority="1701" operator="equal">
      <formula>"Reopen"</formula>
    </cfRule>
  </conditionalFormatting>
  <conditionalFormatting sqref="E71:G71">
    <cfRule type="cellIs" dxfId="5687" priority="1686" operator="equal">
      <formula>"P"</formula>
    </cfRule>
  </conditionalFormatting>
  <conditionalFormatting sqref="E71:G71">
    <cfRule type="cellIs" dxfId="5686" priority="1687" operator="equal">
      <formula>"F"</formula>
    </cfRule>
  </conditionalFormatting>
  <conditionalFormatting sqref="E71:G71">
    <cfRule type="cellIs" dxfId="5685" priority="1688" operator="equal">
      <formula>"PE"</formula>
    </cfRule>
  </conditionalFormatting>
  <conditionalFormatting sqref="E71:G71">
    <cfRule type="cellIs" dxfId="5684" priority="1689" operator="equal">
      <formula>"Reopen"</formula>
    </cfRule>
  </conditionalFormatting>
  <conditionalFormatting sqref="E71:G71">
    <cfRule type="cellIs" dxfId="5683" priority="1690" operator="equal">
      <formula>"P"</formula>
    </cfRule>
  </conditionalFormatting>
  <conditionalFormatting sqref="E71:G71">
    <cfRule type="cellIs" dxfId="5682" priority="1691" operator="equal">
      <formula>"F"</formula>
    </cfRule>
  </conditionalFormatting>
  <conditionalFormatting sqref="E71:G71">
    <cfRule type="cellIs" dxfId="5681" priority="1692" operator="equal">
      <formula>"PE"</formula>
    </cfRule>
  </conditionalFormatting>
  <conditionalFormatting sqref="E71:G71">
    <cfRule type="cellIs" dxfId="5680" priority="1693" operator="equal">
      <formula>"Reopen"</formula>
    </cfRule>
  </conditionalFormatting>
  <conditionalFormatting sqref="E108:G108">
    <cfRule type="cellIs" dxfId="5679" priority="1602" operator="equal">
      <formula>"P"</formula>
    </cfRule>
  </conditionalFormatting>
  <conditionalFormatting sqref="E108:G108">
    <cfRule type="cellIs" dxfId="5678" priority="1603" operator="equal">
      <formula>"F"</formula>
    </cfRule>
  </conditionalFormatting>
  <conditionalFormatting sqref="E108:G108">
    <cfRule type="cellIs" dxfId="5677" priority="1604" operator="equal">
      <formula>"PE"</formula>
    </cfRule>
  </conditionalFormatting>
  <conditionalFormatting sqref="E108:G108">
    <cfRule type="cellIs" dxfId="5676" priority="1605" operator="equal">
      <formula>"Reopen"</formula>
    </cfRule>
  </conditionalFormatting>
  <conditionalFormatting sqref="Q108">
    <cfRule type="cellIs" dxfId="5675" priority="1598" operator="equal">
      <formula>"P"</formula>
    </cfRule>
  </conditionalFormatting>
  <conditionalFormatting sqref="Q108">
    <cfRule type="cellIs" dxfId="5674" priority="1599" operator="equal">
      <formula>"F"</formula>
    </cfRule>
  </conditionalFormatting>
  <conditionalFormatting sqref="Q108">
    <cfRule type="cellIs" dxfId="5673" priority="1600" operator="equal">
      <formula>"PE"</formula>
    </cfRule>
  </conditionalFormatting>
  <conditionalFormatting sqref="Q108">
    <cfRule type="cellIs" dxfId="5672" priority="1601" operator="equal">
      <formula>"Reopen"</formula>
    </cfRule>
  </conditionalFormatting>
  <conditionalFormatting sqref="B108:D108 N108">
    <cfRule type="cellIs" dxfId="5671" priority="1594" operator="equal">
      <formula>"P"</formula>
    </cfRule>
  </conditionalFormatting>
  <conditionalFormatting sqref="B108:D108 N108">
    <cfRule type="cellIs" dxfId="5670" priority="1595" operator="equal">
      <formula>"F"</formula>
    </cfRule>
  </conditionalFormatting>
  <conditionalFormatting sqref="B108:D108 N108">
    <cfRule type="cellIs" dxfId="5669" priority="1596" operator="equal">
      <formula>"PE"</formula>
    </cfRule>
  </conditionalFormatting>
  <conditionalFormatting sqref="B108:D108 N108">
    <cfRule type="cellIs" dxfId="5668" priority="1597" operator="equal">
      <formula>"Reopen"</formula>
    </cfRule>
  </conditionalFormatting>
  <conditionalFormatting sqref="R108:AA108 O108:P108">
    <cfRule type="cellIs" dxfId="5667" priority="1590" operator="equal">
      <formula>"P"</formula>
    </cfRule>
  </conditionalFormatting>
  <conditionalFormatting sqref="R108:AA108 O108:P108">
    <cfRule type="cellIs" dxfId="5666" priority="1591" operator="equal">
      <formula>"F"</formula>
    </cfRule>
  </conditionalFormatting>
  <conditionalFormatting sqref="R108:AA108 O108:P108">
    <cfRule type="cellIs" dxfId="5665" priority="1592" operator="equal">
      <formula>"PE"</formula>
    </cfRule>
  </conditionalFormatting>
  <conditionalFormatting sqref="R108:AA108 O108:P108">
    <cfRule type="cellIs" dxfId="5664" priority="1593" operator="equal">
      <formula>"Reopen"</formula>
    </cfRule>
  </conditionalFormatting>
  <conditionalFormatting sqref="K108:M108">
    <cfRule type="cellIs" dxfId="5663" priority="1582" operator="equal">
      <formula>"P"</formula>
    </cfRule>
  </conditionalFormatting>
  <conditionalFormatting sqref="K108:M108">
    <cfRule type="cellIs" dxfId="5662" priority="1583" operator="equal">
      <formula>"F"</formula>
    </cfRule>
  </conditionalFormatting>
  <conditionalFormatting sqref="K108:M108">
    <cfRule type="cellIs" dxfId="5661" priority="1584" operator="equal">
      <formula>"PE"</formula>
    </cfRule>
  </conditionalFormatting>
  <conditionalFormatting sqref="K108:M108">
    <cfRule type="cellIs" dxfId="5660" priority="1585" operator="equal">
      <formula>"Reopen"</formula>
    </cfRule>
  </conditionalFormatting>
  <conditionalFormatting sqref="K108:M108">
    <cfRule type="cellIs" dxfId="5659" priority="1586" operator="equal">
      <formula>"P"</formula>
    </cfRule>
  </conditionalFormatting>
  <conditionalFormatting sqref="K108:M108">
    <cfRule type="cellIs" dxfId="5658" priority="1587" operator="equal">
      <formula>"F"</formula>
    </cfRule>
  </conditionalFormatting>
  <conditionalFormatting sqref="K108:M108">
    <cfRule type="cellIs" dxfId="5657" priority="1588" operator="equal">
      <formula>"PE"</formula>
    </cfRule>
  </conditionalFormatting>
  <conditionalFormatting sqref="K108:M108">
    <cfRule type="cellIs" dxfId="5656" priority="1589" operator="equal">
      <formula>"Reopen"</formula>
    </cfRule>
  </conditionalFormatting>
  <conditionalFormatting sqref="H108:J108">
    <cfRule type="cellIs" dxfId="5655" priority="1574" operator="equal">
      <formula>"P"</formula>
    </cfRule>
  </conditionalFormatting>
  <conditionalFormatting sqref="H108:J108">
    <cfRule type="cellIs" dxfId="5654" priority="1575" operator="equal">
      <formula>"F"</formula>
    </cfRule>
  </conditionalFormatting>
  <conditionalFormatting sqref="H108:J108">
    <cfRule type="cellIs" dxfId="5653" priority="1576" operator="equal">
      <formula>"PE"</formula>
    </cfRule>
  </conditionalFormatting>
  <conditionalFormatting sqref="H108:J108">
    <cfRule type="cellIs" dxfId="5652" priority="1577" operator="equal">
      <formula>"Reopen"</formula>
    </cfRule>
  </conditionalFormatting>
  <conditionalFormatting sqref="H108:J108">
    <cfRule type="cellIs" dxfId="5651" priority="1578" operator="equal">
      <formula>"P"</formula>
    </cfRule>
  </conditionalFormatting>
  <conditionalFormatting sqref="H108:J108">
    <cfRule type="cellIs" dxfId="5650" priority="1579" operator="equal">
      <formula>"F"</formula>
    </cfRule>
  </conditionalFormatting>
  <conditionalFormatting sqref="H108:J108">
    <cfRule type="cellIs" dxfId="5649" priority="1580" operator="equal">
      <formula>"PE"</formula>
    </cfRule>
  </conditionalFormatting>
  <conditionalFormatting sqref="H108:J108">
    <cfRule type="cellIs" dxfId="5648" priority="1581" operator="equal">
      <formula>"Reopen"</formula>
    </cfRule>
  </conditionalFormatting>
  <conditionalFormatting sqref="N60 Q61:Q62 B60:J60 E58:G59 B61:D61">
    <cfRule type="cellIs" dxfId="5647" priority="1570" operator="equal">
      <formula>"P"</formula>
    </cfRule>
  </conditionalFormatting>
  <conditionalFormatting sqref="N60 Q61:Q62 B60:J60 E58:G59 B61:D61">
    <cfRule type="cellIs" dxfId="5646" priority="1571" operator="equal">
      <formula>"F"</formula>
    </cfRule>
  </conditionalFormatting>
  <conditionalFormatting sqref="N60 Q61:Q62 B60:J60 E58:G59 B61:D61">
    <cfRule type="cellIs" dxfId="5645" priority="1572" operator="equal">
      <formula>"PE"</formula>
    </cfRule>
  </conditionalFormatting>
  <conditionalFormatting sqref="N60 Q61:Q62 B60:J60 E58:G59 B61:D61">
    <cfRule type="cellIs" dxfId="5644" priority="1573" operator="equal">
      <formula>"Reopen"</formula>
    </cfRule>
  </conditionalFormatting>
  <conditionalFormatting sqref="O60:P60">
    <cfRule type="cellIs" dxfId="5643" priority="1558" operator="equal">
      <formula>"P"</formula>
    </cfRule>
  </conditionalFormatting>
  <conditionalFormatting sqref="O60:P60">
    <cfRule type="cellIs" dxfId="5642" priority="1559" operator="equal">
      <formula>"F"</formula>
    </cfRule>
  </conditionalFormatting>
  <conditionalFormatting sqref="O60:P60">
    <cfRule type="cellIs" dxfId="5641" priority="1560" operator="equal">
      <formula>"PE"</formula>
    </cfRule>
  </conditionalFormatting>
  <conditionalFormatting sqref="O60:P60">
    <cfRule type="cellIs" dxfId="5640" priority="1561" operator="equal">
      <formula>"Reopen"</formula>
    </cfRule>
  </conditionalFormatting>
  <conditionalFormatting sqref="K60:M60">
    <cfRule type="cellIs" dxfId="5639" priority="1546" operator="equal">
      <formula>"P"</formula>
    </cfRule>
  </conditionalFormatting>
  <conditionalFormatting sqref="K60:M60">
    <cfRule type="cellIs" dxfId="5638" priority="1547" operator="equal">
      <formula>"F"</formula>
    </cfRule>
  </conditionalFormatting>
  <conditionalFormatting sqref="K60:M60">
    <cfRule type="cellIs" dxfId="5637" priority="1548" operator="equal">
      <formula>"PE"</formula>
    </cfRule>
  </conditionalFormatting>
  <conditionalFormatting sqref="K60:M60">
    <cfRule type="cellIs" dxfId="5636" priority="1549" operator="equal">
      <formula>"Reopen"</formula>
    </cfRule>
  </conditionalFormatting>
  <conditionalFormatting sqref="N58:AA58 N60:AA60">
    <cfRule type="cellIs" dxfId="5635" priority="1562" operator="equal">
      <formula>"P"</formula>
    </cfRule>
  </conditionalFormatting>
  <conditionalFormatting sqref="N58:AA58 N60:AA60">
    <cfRule type="cellIs" dxfId="5634" priority="1563" operator="equal">
      <formula>"F"</formula>
    </cfRule>
  </conditionalFormatting>
  <conditionalFormatting sqref="N58:AA58 N60:AA60">
    <cfRule type="cellIs" dxfId="5633" priority="1564" operator="equal">
      <formula>"PE"</formula>
    </cfRule>
  </conditionalFormatting>
  <conditionalFormatting sqref="N58:AA58 N60:AA60">
    <cfRule type="cellIs" dxfId="5632" priority="1565" operator="equal">
      <formula>"Reopen"</formula>
    </cfRule>
  </conditionalFormatting>
  <conditionalFormatting sqref="K58:M58 K60:M60">
    <cfRule type="cellIs" dxfId="5631" priority="1550" operator="equal">
      <formula>"P"</formula>
    </cfRule>
  </conditionalFormatting>
  <conditionalFormatting sqref="K58:M58 K60:M60">
    <cfRule type="cellIs" dxfId="5630" priority="1551" operator="equal">
      <formula>"F"</formula>
    </cfRule>
  </conditionalFormatting>
  <conditionalFormatting sqref="K58:M58 K60:M60">
    <cfRule type="cellIs" dxfId="5629" priority="1552" operator="equal">
      <formula>"PE"</formula>
    </cfRule>
  </conditionalFormatting>
  <conditionalFormatting sqref="K58:M58 K60:M60">
    <cfRule type="cellIs" dxfId="5628" priority="1553" operator="equal">
      <formula>"Reopen"</formula>
    </cfRule>
  </conditionalFormatting>
  <conditionalFormatting sqref="H58:J58 B58:D58 B60:D60 H60:J60">
    <cfRule type="cellIs" dxfId="5627" priority="1554" operator="equal">
      <formula>"P"</formula>
    </cfRule>
  </conditionalFormatting>
  <conditionalFormatting sqref="H58:J58 B58:D58 B60:D60 H60:J60">
    <cfRule type="cellIs" dxfId="5626" priority="1555" operator="equal">
      <formula>"F"</formula>
    </cfRule>
  </conditionalFormatting>
  <conditionalFormatting sqref="H58:J58 B58:D58 B60:D60 H60:J60">
    <cfRule type="cellIs" dxfId="5625" priority="1556" operator="equal">
      <formula>"PE"</formula>
    </cfRule>
  </conditionalFormatting>
  <conditionalFormatting sqref="H58:J58 B58:D58 B60:D60 H60:J60">
    <cfRule type="cellIs" dxfId="5624" priority="1557" operator="equal">
      <formula>"Reopen"</formula>
    </cfRule>
  </conditionalFormatting>
  <conditionalFormatting sqref="B57:AA57">
    <cfRule type="cellIs" dxfId="5623" priority="1566" operator="equal">
      <formula>"P"</formula>
    </cfRule>
  </conditionalFormatting>
  <conditionalFormatting sqref="B57:AA57">
    <cfRule type="cellIs" dxfId="5622" priority="1567" operator="equal">
      <formula>"F"</formula>
    </cfRule>
  </conditionalFormatting>
  <conditionalFormatting sqref="B57:AA57">
    <cfRule type="cellIs" dxfId="5621" priority="1568" operator="equal">
      <formula>"PE"</formula>
    </cfRule>
  </conditionalFormatting>
  <conditionalFormatting sqref="B57:AA57">
    <cfRule type="cellIs" dxfId="5620" priority="1569" operator="equal">
      <formula>"Reopen"</formula>
    </cfRule>
  </conditionalFormatting>
  <conditionalFormatting sqref="N61:P61 R61:AA61">
    <cfRule type="cellIs" dxfId="5619" priority="1538" operator="equal">
      <formula>"P"</formula>
    </cfRule>
  </conditionalFormatting>
  <conditionalFormatting sqref="N61:P61 R61:AA61">
    <cfRule type="cellIs" dxfId="5618" priority="1539" operator="equal">
      <formula>"F"</formula>
    </cfRule>
  </conditionalFormatting>
  <conditionalFormatting sqref="N61:P61 R61:AA61">
    <cfRule type="cellIs" dxfId="5617" priority="1540" operator="equal">
      <formula>"PE"</formula>
    </cfRule>
  </conditionalFormatting>
  <conditionalFormatting sqref="N61:P61 R61:AA61">
    <cfRule type="cellIs" dxfId="5616" priority="1541" operator="equal">
      <formula>"Reopen"</formula>
    </cfRule>
  </conditionalFormatting>
  <conditionalFormatting sqref="H61:J61">
    <cfRule type="cellIs" dxfId="5615" priority="1530" operator="equal">
      <formula>"P"</formula>
    </cfRule>
  </conditionalFormatting>
  <conditionalFormatting sqref="H61:J61">
    <cfRule type="cellIs" dxfId="5614" priority="1531" operator="equal">
      <formula>"F"</formula>
    </cfRule>
  </conditionalFormatting>
  <conditionalFormatting sqref="H61:J61">
    <cfRule type="cellIs" dxfId="5613" priority="1532" operator="equal">
      <formula>"PE"</formula>
    </cfRule>
  </conditionalFormatting>
  <conditionalFormatting sqref="H61:J61">
    <cfRule type="cellIs" dxfId="5612" priority="1533" operator="equal">
      <formula>"Reopen"</formula>
    </cfRule>
  </conditionalFormatting>
  <conditionalFormatting sqref="N61:N62 B61:D62 H61:J62">
    <cfRule type="cellIs" dxfId="5611" priority="1542" operator="equal">
      <formula>"P"</formula>
    </cfRule>
  </conditionalFormatting>
  <conditionalFormatting sqref="N61:N62 B61:D62 H61:J62">
    <cfRule type="cellIs" dxfId="5610" priority="1543" operator="equal">
      <formula>"F"</formula>
    </cfRule>
  </conditionalFormatting>
  <conditionalFormatting sqref="N61:N62 B61:D62 H61:J62">
    <cfRule type="cellIs" dxfId="5609" priority="1544" operator="equal">
      <formula>"PE"</formula>
    </cfRule>
  </conditionalFormatting>
  <conditionalFormatting sqref="N61:N62 B61:D62 H61:J62">
    <cfRule type="cellIs" dxfId="5608" priority="1545" operator="equal">
      <formula>"Reopen"</formula>
    </cfRule>
  </conditionalFormatting>
  <conditionalFormatting sqref="O61:P62 R62:AA62">
    <cfRule type="cellIs" dxfId="5607" priority="1534" operator="equal">
      <formula>"P"</formula>
    </cfRule>
  </conditionalFormatting>
  <conditionalFormatting sqref="O61:P62 R62:AA62">
    <cfRule type="cellIs" dxfId="5606" priority="1535" operator="equal">
      <formula>"F"</formula>
    </cfRule>
  </conditionalFormatting>
  <conditionalFormatting sqref="O61:P62 R62:AA62">
    <cfRule type="cellIs" dxfId="5605" priority="1536" operator="equal">
      <formula>"PE"</formula>
    </cfRule>
  </conditionalFormatting>
  <conditionalFormatting sqref="O61:P62 R62:AA62">
    <cfRule type="cellIs" dxfId="5604" priority="1537" operator="equal">
      <formula>"Reopen"</formula>
    </cfRule>
  </conditionalFormatting>
  <conditionalFormatting sqref="E61:G61">
    <cfRule type="cellIs" dxfId="5603" priority="1526" operator="equal">
      <formula>"P"</formula>
    </cfRule>
  </conditionalFormatting>
  <conditionalFormatting sqref="E61:G61">
    <cfRule type="cellIs" dxfId="5602" priority="1527" operator="equal">
      <formula>"F"</formula>
    </cfRule>
  </conditionalFormatting>
  <conditionalFormatting sqref="E61:G61">
    <cfRule type="cellIs" dxfId="5601" priority="1528" operator="equal">
      <formula>"PE"</formula>
    </cfRule>
  </conditionalFormatting>
  <conditionalFormatting sqref="E61:G61">
    <cfRule type="cellIs" dxfId="5600" priority="1529" operator="equal">
      <formula>"Reopen"</formula>
    </cfRule>
  </conditionalFormatting>
  <conditionalFormatting sqref="E62:G62">
    <cfRule type="cellIs" dxfId="5599" priority="1522" operator="equal">
      <formula>"P"</formula>
    </cfRule>
  </conditionalFormatting>
  <conditionalFormatting sqref="E62:G62">
    <cfRule type="cellIs" dxfId="5598" priority="1523" operator="equal">
      <formula>"F"</formula>
    </cfRule>
  </conditionalFormatting>
  <conditionalFormatting sqref="E62:G62">
    <cfRule type="cellIs" dxfId="5597" priority="1524" operator="equal">
      <formula>"PE"</formula>
    </cfRule>
  </conditionalFormatting>
  <conditionalFormatting sqref="E62:G62">
    <cfRule type="cellIs" dxfId="5596" priority="1525" operator="equal">
      <formula>"Reopen"</formula>
    </cfRule>
  </conditionalFormatting>
  <conditionalFormatting sqref="N59:AA59">
    <cfRule type="cellIs" dxfId="5595" priority="1514" operator="equal">
      <formula>"P"</formula>
    </cfRule>
  </conditionalFormatting>
  <conditionalFormatting sqref="N59:AA59">
    <cfRule type="cellIs" dxfId="5594" priority="1515" operator="equal">
      <formula>"F"</formula>
    </cfRule>
  </conditionalFormatting>
  <conditionalFormatting sqref="N59:AA59">
    <cfRule type="cellIs" dxfId="5593" priority="1516" operator="equal">
      <formula>"PE"</formula>
    </cfRule>
  </conditionalFormatting>
  <conditionalFormatting sqref="N59:AA59">
    <cfRule type="cellIs" dxfId="5592" priority="1517" operator="equal">
      <formula>"Reopen"</formula>
    </cfRule>
  </conditionalFormatting>
  <conditionalFormatting sqref="N59 B59:D59 H59:J59">
    <cfRule type="cellIs" dxfId="5591" priority="1518" operator="equal">
      <formula>"P"</formula>
    </cfRule>
  </conditionalFormatting>
  <conditionalFormatting sqref="N59 B59:D59 H59:J59">
    <cfRule type="cellIs" dxfId="5590" priority="1519" operator="equal">
      <formula>"F"</formula>
    </cfRule>
  </conditionalFormatting>
  <conditionalFormatting sqref="N59 B59:D59 H59:J59">
    <cfRule type="cellIs" dxfId="5589" priority="1520" operator="equal">
      <formula>"PE"</formula>
    </cfRule>
  </conditionalFormatting>
  <conditionalFormatting sqref="N59 B59:D59 H59:J59">
    <cfRule type="cellIs" dxfId="5588" priority="1521" operator="equal">
      <formula>"Reopen"</formula>
    </cfRule>
  </conditionalFormatting>
  <conditionalFormatting sqref="K59:M59">
    <cfRule type="cellIs" dxfId="5587" priority="1502" operator="equal">
      <formula>"P"</formula>
    </cfRule>
  </conditionalFormatting>
  <conditionalFormatting sqref="K59:M59">
    <cfRule type="cellIs" dxfId="5586" priority="1503" operator="equal">
      <formula>"F"</formula>
    </cfRule>
  </conditionalFormatting>
  <conditionalFormatting sqref="K59:M59">
    <cfRule type="cellIs" dxfId="5585" priority="1504" operator="equal">
      <formula>"PE"</formula>
    </cfRule>
  </conditionalFormatting>
  <conditionalFormatting sqref="K59:M59">
    <cfRule type="cellIs" dxfId="5584" priority="1505" operator="equal">
      <formula>"Reopen"</formula>
    </cfRule>
  </conditionalFormatting>
  <conditionalFormatting sqref="O59:P59">
    <cfRule type="cellIs" dxfId="5583" priority="1510" operator="equal">
      <formula>"P"</formula>
    </cfRule>
  </conditionalFormatting>
  <conditionalFormatting sqref="O59:P59">
    <cfRule type="cellIs" dxfId="5582" priority="1511" operator="equal">
      <formula>"F"</formula>
    </cfRule>
  </conditionalFormatting>
  <conditionalFormatting sqref="O59:P59">
    <cfRule type="cellIs" dxfId="5581" priority="1512" operator="equal">
      <formula>"PE"</formula>
    </cfRule>
  </conditionalFormatting>
  <conditionalFormatting sqref="O59:P59">
    <cfRule type="cellIs" dxfId="5580" priority="1513" operator="equal">
      <formula>"Reopen"</formula>
    </cfRule>
  </conditionalFormatting>
  <conditionalFormatting sqref="B59:D59 H59:J59">
    <cfRule type="cellIs" dxfId="5579" priority="1506" operator="equal">
      <formula>"P"</formula>
    </cfRule>
  </conditionalFormatting>
  <conditionalFormatting sqref="B59:D59 H59:J59">
    <cfRule type="cellIs" dxfId="5578" priority="1507" operator="equal">
      <formula>"F"</formula>
    </cfRule>
  </conditionalFormatting>
  <conditionalFormatting sqref="B59:D59 H59:J59">
    <cfRule type="cellIs" dxfId="5577" priority="1508" operator="equal">
      <formula>"PE"</formula>
    </cfRule>
  </conditionalFormatting>
  <conditionalFormatting sqref="B59:D59 H59:J59">
    <cfRule type="cellIs" dxfId="5576" priority="1509" operator="equal">
      <formula>"Reopen"</formula>
    </cfRule>
  </conditionalFormatting>
  <conditionalFormatting sqref="K62:M62">
    <cfRule type="cellIs" dxfId="5575" priority="1494" operator="equal">
      <formula>"P"</formula>
    </cfRule>
  </conditionalFormatting>
  <conditionalFormatting sqref="K62:M62">
    <cfRule type="cellIs" dxfId="5574" priority="1495" operator="equal">
      <formula>"F"</formula>
    </cfRule>
  </conditionalFormatting>
  <conditionalFormatting sqref="K62:M62">
    <cfRule type="cellIs" dxfId="5573" priority="1496" operator="equal">
      <formula>"PE"</formula>
    </cfRule>
  </conditionalFormatting>
  <conditionalFormatting sqref="K62:M62">
    <cfRule type="cellIs" dxfId="5572" priority="1497" operator="equal">
      <formula>"Reopen"</formula>
    </cfRule>
  </conditionalFormatting>
  <conditionalFormatting sqref="K62:M62">
    <cfRule type="cellIs" dxfId="5571" priority="1498" operator="equal">
      <formula>"P"</formula>
    </cfRule>
  </conditionalFormatting>
  <conditionalFormatting sqref="K62:M62">
    <cfRule type="cellIs" dxfId="5570" priority="1499" operator="equal">
      <formula>"F"</formula>
    </cfRule>
  </conditionalFormatting>
  <conditionalFormatting sqref="K62:M62">
    <cfRule type="cellIs" dxfId="5569" priority="1500" operator="equal">
      <formula>"PE"</formula>
    </cfRule>
  </conditionalFormatting>
  <conditionalFormatting sqref="K62:M62">
    <cfRule type="cellIs" dxfId="5568" priority="1501" operator="equal">
      <formula>"Reopen"</formula>
    </cfRule>
  </conditionalFormatting>
  <conditionalFormatting sqref="K61:M61">
    <cfRule type="cellIs" dxfId="5567" priority="1490" operator="equal">
      <formula>"P"</formula>
    </cfRule>
  </conditionalFormatting>
  <conditionalFormatting sqref="K61:M61">
    <cfRule type="cellIs" dxfId="5566" priority="1491" operator="equal">
      <formula>"F"</formula>
    </cfRule>
  </conditionalFormatting>
  <conditionalFormatting sqref="K61:M61">
    <cfRule type="cellIs" dxfId="5565" priority="1492" operator="equal">
      <formula>"PE"</formula>
    </cfRule>
  </conditionalFormatting>
  <conditionalFormatting sqref="K61:M61">
    <cfRule type="cellIs" dxfId="5564" priority="1493" operator="equal">
      <formula>"Reopen"</formula>
    </cfRule>
  </conditionalFormatting>
  <conditionalFormatting sqref="N97 Q98:Q99 B97:J97 E95:G96 B98:D98">
    <cfRule type="cellIs" dxfId="5563" priority="998" operator="equal">
      <formula>"P"</formula>
    </cfRule>
  </conditionalFormatting>
  <conditionalFormatting sqref="N97 Q98:Q99 B97:J97 E95:G96 B98:D98">
    <cfRule type="cellIs" dxfId="5562" priority="999" operator="equal">
      <formula>"F"</formula>
    </cfRule>
  </conditionalFormatting>
  <conditionalFormatting sqref="N97 Q98:Q99 B97:J97 E95:G96 B98:D98">
    <cfRule type="cellIs" dxfId="5561" priority="1000" operator="equal">
      <formula>"PE"</formula>
    </cfRule>
  </conditionalFormatting>
  <conditionalFormatting sqref="N97 Q98:Q99 B97:J97 E95:G96 B98:D98">
    <cfRule type="cellIs" dxfId="5560" priority="1001" operator="equal">
      <formula>"Reopen"</formula>
    </cfRule>
  </conditionalFormatting>
  <conditionalFormatting sqref="B81:AA81">
    <cfRule type="cellIs" dxfId="5559" priority="1290" operator="equal">
      <formula>"P"</formula>
    </cfRule>
  </conditionalFormatting>
  <conditionalFormatting sqref="B81:AA81">
    <cfRule type="cellIs" dxfId="5558" priority="1291" operator="equal">
      <formula>"F"</formula>
    </cfRule>
  </conditionalFormatting>
  <conditionalFormatting sqref="B81:AA81">
    <cfRule type="cellIs" dxfId="5557" priority="1292" operator="equal">
      <formula>"PE"</formula>
    </cfRule>
  </conditionalFormatting>
  <conditionalFormatting sqref="B81:AA81">
    <cfRule type="cellIs" dxfId="5556" priority="1293" operator="equal">
      <formula>"Reopen"</formula>
    </cfRule>
  </conditionalFormatting>
  <conditionalFormatting sqref="K107:M107">
    <cfRule type="cellIs" dxfId="5555" priority="1082" operator="equal">
      <formula>"P"</formula>
    </cfRule>
  </conditionalFormatting>
  <conditionalFormatting sqref="K107:M107">
    <cfRule type="cellIs" dxfId="5554" priority="1083" operator="equal">
      <formula>"F"</formula>
    </cfRule>
  </conditionalFormatting>
  <conditionalFormatting sqref="K107:M107">
    <cfRule type="cellIs" dxfId="5553" priority="1084" operator="equal">
      <formula>"PE"</formula>
    </cfRule>
  </conditionalFormatting>
  <conditionalFormatting sqref="K107:M107">
    <cfRule type="cellIs" dxfId="5552" priority="1085" operator="equal">
      <formula>"Reopen"</formula>
    </cfRule>
  </conditionalFormatting>
  <conditionalFormatting sqref="R104">
    <cfRule type="cellIs" dxfId="5551" priority="1158" operator="equal">
      <formula>"P"</formula>
    </cfRule>
  </conditionalFormatting>
  <conditionalFormatting sqref="R104">
    <cfRule type="cellIs" dxfId="5550" priority="1159" operator="equal">
      <formula>"F"</formula>
    </cfRule>
  </conditionalFormatting>
  <conditionalFormatting sqref="R104">
    <cfRule type="cellIs" dxfId="5549" priority="1160" operator="equal">
      <formula>"PE"</formula>
    </cfRule>
  </conditionalFormatting>
  <conditionalFormatting sqref="R104">
    <cfRule type="cellIs" dxfId="5548" priority="1161" operator="equal">
      <formula>"Reopen"</formula>
    </cfRule>
  </conditionalFormatting>
  <conditionalFormatting sqref="H101:J107">
    <cfRule type="cellIs" dxfId="5547" priority="1122" operator="equal">
      <formula>"P"</formula>
    </cfRule>
  </conditionalFormatting>
  <conditionalFormatting sqref="H101:J107">
    <cfRule type="cellIs" dxfId="5546" priority="1123" operator="equal">
      <formula>"F"</formula>
    </cfRule>
  </conditionalFormatting>
  <conditionalFormatting sqref="H101:J107">
    <cfRule type="cellIs" dxfId="5545" priority="1124" operator="equal">
      <formula>"PE"</formula>
    </cfRule>
  </conditionalFormatting>
  <conditionalFormatting sqref="H101:J107">
    <cfRule type="cellIs" dxfId="5544" priority="1125" operator="equal">
      <formula>"Reopen"</formula>
    </cfRule>
  </conditionalFormatting>
  <conditionalFormatting sqref="H101:J107">
    <cfRule type="cellIs" dxfId="5543" priority="1126" operator="equal">
      <formula>"P"</formula>
    </cfRule>
  </conditionalFormatting>
  <conditionalFormatting sqref="H101:J107">
    <cfRule type="cellIs" dxfId="5542" priority="1127" operator="equal">
      <formula>"F"</formula>
    </cfRule>
  </conditionalFormatting>
  <conditionalFormatting sqref="H101:J107">
    <cfRule type="cellIs" dxfId="5541" priority="1128" operator="equal">
      <formula>"PE"</formula>
    </cfRule>
  </conditionalFormatting>
  <conditionalFormatting sqref="H101:J107">
    <cfRule type="cellIs" dxfId="5540" priority="1129" operator="equal">
      <formula>"Reopen"</formula>
    </cfRule>
  </conditionalFormatting>
  <conditionalFormatting sqref="E102:G104">
    <cfRule type="cellIs" dxfId="5539" priority="1118" operator="equal">
      <formula>"P"</formula>
    </cfRule>
  </conditionalFormatting>
  <conditionalFormatting sqref="E102:G104">
    <cfRule type="cellIs" dxfId="5538" priority="1119" operator="equal">
      <formula>"F"</formula>
    </cfRule>
  </conditionalFormatting>
  <conditionalFormatting sqref="E102:G104">
    <cfRule type="cellIs" dxfId="5537" priority="1120" operator="equal">
      <formula>"PE"</formula>
    </cfRule>
  </conditionalFormatting>
  <conditionalFormatting sqref="E102:G104">
    <cfRule type="cellIs" dxfId="5536" priority="1121" operator="equal">
      <formula>"Reopen"</formula>
    </cfRule>
  </conditionalFormatting>
  <conditionalFormatting sqref="Q101 Q106">
    <cfRule type="cellIs" dxfId="5535" priority="1226" operator="equal">
      <formula>"P"</formula>
    </cfRule>
  </conditionalFormatting>
  <conditionalFormatting sqref="Q101 Q106">
    <cfRule type="cellIs" dxfId="5534" priority="1227" operator="equal">
      <formula>"F"</formula>
    </cfRule>
  </conditionalFormatting>
  <conditionalFormatting sqref="Q101 Q106">
    <cfRule type="cellIs" dxfId="5533" priority="1228" operator="equal">
      <formula>"PE"</formula>
    </cfRule>
  </conditionalFormatting>
  <conditionalFormatting sqref="Q101 Q106">
    <cfRule type="cellIs" dxfId="5532" priority="1229" operator="equal">
      <formula>"Reopen"</formula>
    </cfRule>
  </conditionalFormatting>
  <conditionalFormatting sqref="R101 R106">
    <cfRule type="cellIs" dxfId="5531" priority="1210" operator="equal">
      <formula>"P"</formula>
    </cfRule>
  </conditionalFormatting>
  <conditionalFormatting sqref="N101 N106">
    <cfRule type="cellIs" dxfId="5530" priority="1222" operator="equal">
      <formula>"P"</formula>
    </cfRule>
  </conditionalFormatting>
  <conditionalFormatting sqref="N101 N106">
    <cfRule type="cellIs" dxfId="5529" priority="1223" operator="equal">
      <formula>"F"</formula>
    </cfRule>
  </conditionalFormatting>
  <conditionalFormatting sqref="N101 N106">
    <cfRule type="cellIs" dxfId="5528" priority="1224" operator="equal">
      <formula>"PE"</formula>
    </cfRule>
  </conditionalFormatting>
  <conditionalFormatting sqref="N101 N106">
    <cfRule type="cellIs" dxfId="5527" priority="1225" operator="equal">
      <formula>"Reopen"</formula>
    </cfRule>
  </conditionalFormatting>
  <conditionalFormatting sqref="R101 R106">
    <cfRule type="cellIs" dxfId="5526" priority="1211" operator="equal">
      <formula>"F"</formula>
    </cfRule>
  </conditionalFormatting>
  <conditionalFormatting sqref="R101 R106">
    <cfRule type="cellIs" dxfId="5525" priority="1212" operator="equal">
      <formula>"PE"</formula>
    </cfRule>
  </conditionalFormatting>
  <conditionalFormatting sqref="R101 R106">
    <cfRule type="cellIs" dxfId="5524" priority="1213" operator="equal">
      <formula>"Reopen"</formula>
    </cfRule>
  </conditionalFormatting>
  <conditionalFormatting sqref="N101:P101 S101:AA101">
    <cfRule type="cellIs" dxfId="5523" priority="1218" operator="equal">
      <formula>"P"</formula>
    </cfRule>
  </conditionalFormatting>
  <conditionalFormatting sqref="N101:P101 S101:AA101">
    <cfRule type="cellIs" dxfId="5522" priority="1219" operator="equal">
      <formula>"F"</formula>
    </cfRule>
  </conditionalFormatting>
  <conditionalFormatting sqref="N101:P101 S101:AA101">
    <cfRule type="cellIs" dxfId="5521" priority="1220" operator="equal">
      <formula>"PE"</formula>
    </cfRule>
  </conditionalFormatting>
  <conditionalFormatting sqref="N101:P101 S101:AA101">
    <cfRule type="cellIs" dxfId="5520" priority="1221" operator="equal">
      <formula>"Reopen"</formula>
    </cfRule>
  </conditionalFormatting>
  <conditionalFormatting sqref="O101:P101 S106:AA106 O106:P106">
    <cfRule type="cellIs" dxfId="5519" priority="1214" operator="equal">
      <formula>"P"</formula>
    </cfRule>
  </conditionalFormatting>
  <conditionalFormatting sqref="O101:P101 S106:AA106 O106:P106">
    <cfRule type="cellIs" dxfId="5518" priority="1215" operator="equal">
      <formula>"F"</formula>
    </cfRule>
  </conditionalFormatting>
  <conditionalFormatting sqref="O101:P101 S106:AA106 O106:P106">
    <cfRule type="cellIs" dxfId="5517" priority="1216" operator="equal">
      <formula>"PE"</formula>
    </cfRule>
  </conditionalFormatting>
  <conditionalFormatting sqref="O101:P101 S106:AA106 O106:P106">
    <cfRule type="cellIs" dxfId="5516" priority="1217" operator="equal">
      <formula>"Reopen"</formula>
    </cfRule>
  </conditionalFormatting>
  <conditionalFormatting sqref="B100:AA100">
    <cfRule type="cellIs" dxfId="5515" priority="1206" operator="equal">
      <formula>"P"</formula>
    </cfRule>
  </conditionalFormatting>
  <conditionalFormatting sqref="B100:AA100">
    <cfRule type="cellIs" dxfId="5514" priority="1207" operator="equal">
      <formula>"F"</formula>
    </cfRule>
  </conditionalFormatting>
  <conditionalFormatting sqref="B100:AA100">
    <cfRule type="cellIs" dxfId="5513" priority="1208" operator="equal">
      <formula>"PE"</formula>
    </cfRule>
  </conditionalFormatting>
  <conditionalFormatting sqref="B100:AA100">
    <cfRule type="cellIs" dxfId="5512" priority="1209" operator="equal">
      <formula>"Reopen"</formula>
    </cfRule>
  </conditionalFormatting>
  <conditionalFormatting sqref="E101:G101">
    <cfRule type="cellIs" dxfId="5511" priority="1202" operator="equal">
      <formula>"P"</formula>
    </cfRule>
  </conditionalFormatting>
  <conditionalFormatting sqref="E101:G101">
    <cfRule type="cellIs" dxfId="5510" priority="1203" operator="equal">
      <formula>"F"</formula>
    </cfRule>
  </conditionalFormatting>
  <conditionalFormatting sqref="E101:G101">
    <cfRule type="cellIs" dxfId="5509" priority="1204" operator="equal">
      <formula>"PE"</formula>
    </cfRule>
  </conditionalFormatting>
  <conditionalFormatting sqref="E101:G101">
    <cfRule type="cellIs" dxfId="5508" priority="1205" operator="equal">
      <formula>"Reopen"</formula>
    </cfRule>
  </conditionalFormatting>
  <conditionalFormatting sqref="K101:M101">
    <cfRule type="cellIs" dxfId="5507" priority="1198" operator="equal">
      <formula>"P"</formula>
    </cfRule>
  </conditionalFormatting>
  <conditionalFormatting sqref="K101:M101">
    <cfRule type="cellIs" dxfId="5506" priority="1199" operator="equal">
      <formula>"F"</formula>
    </cfRule>
  </conditionalFormatting>
  <conditionalFormatting sqref="K101:M101">
    <cfRule type="cellIs" dxfId="5505" priority="1200" operator="equal">
      <formula>"PE"</formula>
    </cfRule>
  </conditionalFormatting>
  <conditionalFormatting sqref="K101:M101">
    <cfRule type="cellIs" dxfId="5504" priority="1201" operator="equal">
      <formula>"Reopen"</formula>
    </cfRule>
  </conditionalFormatting>
  <conditionalFormatting sqref="Q102:Q103">
    <cfRule type="cellIs" dxfId="5503" priority="1194" operator="equal">
      <formula>"P"</formula>
    </cfRule>
  </conditionalFormatting>
  <conditionalFormatting sqref="Q102:Q103">
    <cfRule type="cellIs" dxfId="5502" priority="1195" operator="equal">
      <formula>"F"</formula>
    </cfRule>
  </conditionalFormatting>
  <conditionalFormatting sqref="Q102:Q103">
    <cfRule type="cellIs" dxfId="5501" priority="1196" operator="equal">
      <formula>"PE"</formula>
    </cfRule>
  </conditionalFormatting>
  <conditionalFormatting sqref="Q102:Q103">
    <cfRule type="cellIs" dxfId="5500" priority="1197" operator="equal">
      <formula>"Reopen"</formula>
    </cfRule>
  </conditionalFormatting>
  <conditionalFormatting sqref="N103:P103 R103:AA103">
    <cfRule type="cellIs" dxfId="5499" priority="1190" operator="equal">
      <formula>"P"</formula>
    </cfRule>
  </conditionalFormatting>
  <conditionalFormatting sqref="N103:P103 R103:AA103">
    <cfRule type="cellIs" dxfId="5498" priority="1191" operator="equal">
      <formula>"F"</formula>
    </cfRule>
  </conditionalFormatting>
  <conditionalFormatting sqref="N103:P103 R103:AA103">
    <cfRule type="cellIs" dxfId="5497" priority="1192" operator="equal">
      <formula>"PE"</formula>
    </cfRule>
  </conditionalFormatting>
  <conditionalFormatting sqref="N103:P103 R103:AA103">
    <cfRule type="cellIs" dxfId="5496" priority="1193" operator="equal">
      <formula>"Reopen"</formula>
    </cfRule>
  </conditionalFormatting>
  <conditionalFormatting sqref="N102">
    <cfRule type="cellIs" dxfId="5495" priority="1186" operator="equal">
      <formula>"P"</formula>
    </cfRule>
  </conditionalFormatting>
  <conditionalFormatting sqref="N102">
    <cfRule type="cellIs" dxfId="5494" priority="1187" operator="equal">
      <formula>"F"</formula>
    </cfRule>
  </conditionalFormatting>
  <conditionalFormatting sqref="N102">
    <cfRule type="cellIs" dxfId="5493" priority="1188" operator="equal">
      <formula>"PE"</formula>
    </cfRule>
  </conditionalFormatting>
  <conditionalFormatting sqref="N102">
    <cfRule type="cellIs" dxfId="5492" priority="1189" operator="equal">
      <formula>"Reopen"</formula>
    </cfRule>
  </conditionalFormatting>
  <conditionalFormatting sqref="S102:AA102 O102:P102">
    <cfRule type="cellIs" dxfId="5491" priority="1182" operator="equal">
      <formula>"P"</formula>
    </cfRule>
  </conditionalFormatting>
  <conditionalFormatting sqref="S102:AA102 O102:P102">
    <cfRule type="cellIs" dxfId="5490" priority="1183" operator="equal">
      <formula>"F"</formula>
    </cfRule>
  </conditionalFormatting>
  <conditionalFormatting sqref="S102:AA102 O102:P102">
    <cfRule type="cellIs" dxfId="5489" priority="1184" operator="equal">
      <formula>"PE"</formula>
    </cfRule>
  </conditionalFormatting>
  <conditionalFormatting sqref="S102:AA102 O102:P102">
    <cfRule type="cellIs" dxfId="5488" priority="1185" operator="equal">
      <formula>"Reopen"</formula>
    </cfRule>
  </conditionalFormatting>
  <conditionalFormatting sqref="R102">
    <cfRule type="cellIs" dxfId="5487" priority="1178" operator="equal">
      <formula>"P"</formula>
    </cfRule>
  </conditionalFormatting>
  <conditionalFormatting sqref="R102">
    <cfRule type="cellIs" dxfId="5486" priority="1179" operator="equal">
      <formula>"F"</formula>
    </cfRule>
  </conditionalFormatting>
  <conditionalFormatting sqref="R102">
    <cfRule type="cellIs" dxfId="5485" priority="1180" operator="equal">
      <formula>"PE"</formula>
    </cfRule>
  </conditionalFormatting>
  <conditionalFormatting sqref="R102">
    <cfRule type="cellIs" dxfId="5484" priority="1181" operator="equal">
      <formula>"Reopen"</formula>
    </cfRule>
  </conditionalFormatting>
  <conditionalFormatting sqref="Q104:Q105">
    <cfRule type="cellIs" dxfId="5483" priority="1174" operator="equal">
      <formula>"P"</formula>
    </cfRule>
  </conditionalFormatting>
  <conditionalFormatting sqref="Q104:Q105">
    <cfRule type="cellIs" dxfId="5482" priority="1175" operator="equal">
      <formula>"F"</formula>
    </cfRule>
  </conditionalFormatting>
  <conditionalFormatting sqref="Q104:Q105">
    <cfRule type="cellIs" dxfId="5481" priority="1176" operator="equal">
      <formula>"PE"</formula>
    </cfRule>
  </conditionalFormatting>
  <conditionalFormatting sqref="Q104:Q105">
    <cfRule type="cellIs" dxfId="5480" priority="1177" operator="equal">
      <formula>"Reopen"</formula>
    </cfRule>
  </conditionalFormatting>
  <conditionalFormatting sqref="N105:P105 R105:AA105">
    <cfRule type="cellIs" dxfId="5479" priority="1170" operator="equal">
      <formula>"P"</formula>
    </cfRule>
  </conditionalFormatting>
  <conditionalFormatting sqref="N105:P105 R105:AA105">
    <cfRule type="cellIs" dxfId="5478" priority="1171" operator="equal">
      <formula>"F"</formula>
    </cfRule>
  </conditionalFormatting>
  <conditionalFormatting sqref="N105:P105 R105:AA105">
    <cfRule type="cellIs" dxfId="5477" priority="1172" operator="equal">
      <formula>"PE"</formula>
    </cfRule>
  </conditionalFormatting>
  <conditionalFormatting sqref="N105:P105 R105:AA105">
    <cfRule type="cellIs" dxfId="5476" priority="1173" operator="equal">
      <formula>"Reopen"</formula>
    </cfRule>
  </conditionalFormatting>
  <conditionalFormatting sqref="N104">
    <cfRule type="cellIs" dxfId="5475" priority="1166" operator="equal">
      <formula>"P"</formula>
    </cfRule>
  </conditionalFormatting>
  <conditionalFormatting sqref="N104">
    <cfRule type="cellIs" dxfId="5474" priority="1167" operator="equal">
      <formula>"F"</formula>
    </cfRule>
  </conditionalFormatting>
  <conditionalFormatting sqref="N104">
    <cfRule type="cellIs" dxfId="5473" priority="1168" operator="equal">
      <formula>"PE"</formula>
    </cfRule>
  </conditionalFormatting>
  <conditionalFormatting sqref="N104">
    <cfRule type="cellIs" dxfId="5472" priority="1169" operator="equal">
      <formula>"Reopen"</formula>
    </cfRule>
  </conditionalFormatting>
  <conditionalFormatting sqref="S104:AA104 O104:P104">
    <cfRule type="cellIs" dxfId="5471" priority="1162" operator="equal">
      <formula>"P"</formula>
    </cfRule>
  </conditionalFormatting>
  <conditionalFormatting sqref="S104:AA104 O104:P104">
    <cfRule type="cellIs" dxfId="5470" priority="1163" operator="equal">
      <formula>"F"</formula>
    </cfRule>
  </conditionalFormatting>
  <conditionalFormatting sqref="S104:AA104 O104:P104">
    <cfRule type="cellIs" dxfId="5469" priority="1164" operator="equal">
      <formula>"PE"</formula>
    </cfRule>
  </conditionalFormatting>
  <conditionalFormatting sqref="S104:AA104 O104:P104">
    <cfRule type="cellIs" dxfId="5468" priority="1165" operator="equal">
      <formula>"Reopen"</formula>
    </cfRule>
  </conditionalFormatting>
  <conditionalFormatting sqref="Q107">
    <cfRule type="cellIs" dxfId="5467" priority="1154" operator="equal">
      <formula>"P"</formula>
    </cfRule>
  </conditionalFormatting>
  <conditionalFormatting sqref="Q107">
    <cfRule type="cellIs" dxfId="5466" priority="1155" operator="equal">
      <formula>"F"</formula>
    </cfRule>
  </conditionalFormatting>
  <conditionalFormatting sqref="Q107">
    <cfRule type="cellIs" dxfId="5465" priority="1156" operator="equal">
      <formula>"PE"</formula>
    </cfRule>
  </conditionalFormatting>
  <conditionalFormatting sqref="Q107">
    <cfRule type="cellIs" dxfId="5464" priority="1157" operator="equal">
      <formula>"Reopen"</formula>
    </cfRule>
  </conditionalFormatting>
  <conditionalFormatting sqref="N107:P107 R107:AA107">
    <cfRule type="cellIs" dxfId="5463" priority="1150" operator="equal">
      <formula>"P"</formula>
    </cfRule>
  </conditionalFormatting>
  <conditionalFormatting sqref="N107:P107 R107:AA107">
    <cfRule type="cellIs" dxfId="5462" priority="1151" operator="equal">
      <formula>"F"</formula>
    </cfRule>
  </conditionalFormatting>
  <conditionalFormatting sqref="N107:P107 R107:AA107">
    <cfRule type="cellIs" dxfId="5461" priority="1152" operator="equal">
      <formula>"PE"</formula>
    </cfRule>
  </conditionalFormatting>
  <conditionalFormatting sqref="N107:P107 R107:AA107">
    <cfRule type="cellIs" dxfId="5460" priority="1153" operator="equal">
      <formula>"Reopen"</formula>
    </cfRule>
  </conditionalFormatting>
  <conditionalFormatting sqref="B102:D104">
    <cfRule type="cellIs" dxfId="5459" priority="1146" operator="equal">
      <formula>"P"</formula>
    </cfRule>
  </conditionalFormatting>
  <conditionalFormatting sqref="B102:D104">
    <cfRule type="cellIs" dxfId="5458" priority="1147" operator="equal">
      <formula>"F"</formula>
    </cfRule>
  </conditionalFormatting>
  <conditionalFormatting sqref="B102:D104">
    <cfRule type="cellIs" dxfId="5457" priority="1148" operator="equal">
      <formula>"PE"</formula>
    </cfRule>
  </conditionalFormatting>
  <conditionalFormatting sqref="B102:D104">
    <cfRule type="cellIs" dxfId="5456" priority="1149" operator="equal">
      <formula>"Reopen"</formula>
    </cfRule>
  </conditionalFormatting>
  <conditionalFormatting sqref="B101:D104">
    <cfRule type="cellIs" dxfId="5455" priority="1142" operator="equal">
      <formula>"P"</formula>
    </cfRule>
  </conditionalFormatting>
  <conditionalFormatting sqref="B101:D104">
    <cfRule type="cellIs" dxfId="5454" priority="1143" operator="equal">
      <formula>"F"</formula>
    </cfRule>
  </conditionalFormatting>
  <conditionalFormatting sqref="B101:D104">
    <cfRule type="cellIs" dxfId="5453" priority="1144" operator="equal">
      <formula>"PE"</formula>
    </cfRule>
  </conditionalFormatting>
  <conditionalFormatting sqref="B101:D104">
    <cfRule type="cellIs" dxfId="5452" priority="1145" operator="equal">
      <formula>"Reopen"</formula>
    </cfRule>
  </conditionalFormatting>
  <conditionalFormatting sqref="B105:D106">
    <cfRule type="cellIs" dxfId="5451" priority="1134" operator="equal">
      <formula>"P"</formula>
    </cfRule>
  </conditionalFormatting>
  <conditionalFormatting sqref="B105:D106">
    <cfRule type="cellIs" dxfId="5450" priority="1135" operator="equal">
      <formula>"F"</formula>
    </cfRule>
  </conditionalFormatting>
  <conditionalFormatting sqref="B105:D106">
    <cfRule type="cellIs" dxfId="5449" priority="1136" operator="equal">
      <formula>"PE"</formula>
    </cfRule>
  </conditionalFormatting>
  <conditionalFormatting sqref="B105:D106">
    <cfRule type="cellIs" dxfId="5448" priority="1137" operator="equal">
      <formula>"Reopen"</formula>
    </cfRule>
  </conditionalFormatting>
  <conditionalFormatting sqref="B106:D106">
    <cfRule type="cellIs" dxfId="5447" priority="1138" operator="equal">
      <formula>"P"</formula>
    </cfRule>
  </conditionalFormatting>
  <conditionalFormatting sqref="B106:D106">
    <cfRule type="cellIs" dxfId="5446" priority="1139" operator="equal">
      <formula>"F"</formula>
    </cfRule>
  </conditionalFormatting>
  <conditionalFormatting sqref="B106:D106">
    <cfRule type="cellIs" dxfId="5445" priority="1140" operator="equal">
      <formula>"PE"</formula>
    </cfRule>
  </conditionalFormatting>
  <conditionalFormatting sqref="B106:D106">
    <cfRule type="cellIs" dxfId="5444" priority="1141" operator="equal">
      <formula>"Reopen"</formula>
    </cfRule>
  </conditionalFormatting>
  <conditionalFormatting sqref="B107:D107">
    <cfRule type="cellIs" dxfId="5443" priority="1130" operator="equal">
      <formula>"P"</formula>
    </cfRule>
  </conditionalFormatting>
  <conditionalFormatting sqref="B107:D107">
    <cfRule type="cellIs" dxfId="5442" priority="1131" operator="equal">
      <formula>"F"</formula>
    </cfRule>
  </conditionalFormatting>
  <conditionalFormatting sqref="B107:D107">
    <cfRule type="cellIs" dxfId="5441" priority="1132" operator="equal">
      <formula>"PE"</formula>
    </cfRule>
  </conditionalFormatting>
  <conditionalFormatting sqref="B107:D107">
    <cfRule type="cellIs" dxfId="5440" priority="1133" operator="equal">
      <formula>"Reopen"</formula>
    </cfRule>
  </conditionalFormatting>
  <conditionalFormatting sqref="E105:G106">
    <cfRule type="cellIs" dxfId="5439" priority="1114" operator="equal">
      <formula>"P"</formula>
    </cfRule>
  </conditionalFormatting>
  <conditionalFormatting sqref="E105:G106">
    <cfRule type="cellIs" dxfId="5438" priority="1115" operator="equal">
      <formula>"F"</formula>
    </cfRule>
  </conditionalFormatting>
  <conditionalFormatting sqref="E105:G106">
    <cfRule type="cellIs" dxfId="5437" priority="1116" operator="equal">
      <formula>"PE"</formula>
    </cfRule>
  </conditionalFormatting>
  <conditionalFormatting sqref="E105:G106">
    <cfRule type="cellIs" dxfId="5436" priority="1117" operator="equal">
      <formula>"Reopen"</formula>
    </cfRule>
  </conditionalFormatting>
  <conditionalFormatting sqref="E107:G107">
    <cfRule type="cellIs" dxfId="5435" priority="1110" operator="equal">
      <formula>"P"</formula>
    </cfRule>
  </conditionalFormatting>
  <conditionalFormatting sqref="E107:G107">
    <cfRule type="cellIs" dxfId="5434" priority="1111" operator="equal">
      <formula>"F"</formula>
    </cfRule>
  </conditionalFormatting>
  <conditionalFormatting sqref="E107:G107">
    <cfRule type="cellIs" dxfId="5433" priority="1112" operator="equal">
      <formula>"PE"</formula>
    </cfRule>
  </conditionalFormatting>
  <conditionalFormatting sqref="E107:G107">
    <cfRule type="cellIs" dxfId="5432" priority="1113" operator="equal">
      <formula>"Reopen"</formula>
    </cfRule>
  </conditionalFormatting>
  <conditionalFormatting sqref="K102:M103">
    <cfRule type="cellIs" dxfId="5431" priority="1102" operator="equal">
      <formula>"P"</formula>
    </cfRule>
  </conditionalFormatting>
  <conditionalFormatting sqref="K102:M103">
    <cfRule type="cellIs" dxfId="5430" priority="1103" operator="equal">
      <formula>"F"</formula>
    </cfRule>
  </conditionalFormatting>
  <conditionalFormatting sqref="K102:M103">
    <cfRule type="cellIs" dxfId="5429" priority="1104" operator="equal">
      <formula>"PE"</formula>
    </cfRule>
  </conditionalFormatting>
  <conditionalFormatting sqref="K102:M103">
    <cfRule type="cellIs" dxfId="5428" priority="1105" operator="equal">
      <formula>"Reopen"</formula>
    </cfRule>
  </conditionalFormatting>
  <conditionalFormatting sqref="K102:M103">
    <cfRule type="cellIs" dxfId="5427" priority="1106" operator="equal">
      <formula>"P"</formula>
    </cfRule>
  </conditionalFormatting>
  <conditionalFormatting sqref="K102:M103">
    <cfRule type="cellIs" dxfId="5426" priority="1107" operator="equal">
      <formula>"F"</formula>
    </cfRule>
  </conditionalFormatting>
  <conditionalFormatting sqref="K102:M103">
    <cfRule type="cellIs" dxfId="5425" priority="1108" operator="equal">
      <formula>"PE"</formula>
    </cfRule>
  </conditionalFormatting>
  <conditionalFormatting sqref="K102:M103">
    <cfRule type="cellIs" dxfId="5424" priority="1109" operator="equal">
      <formula>"Reopen"</formula>
    </cfRule>
  </conditionalFormatting>
  <conditionalFormatting sqref="K104:M104">
    <cfRule type="cellIs" dxfId="5423" priority="1098" operator="equal">
      <formula>"P"</formula>
    </cfRule>
  </conditionalFormatting>
  <conditionalFormatting sqref="K104:M104">
    <cfRule type="cellIs" dxfId="5422" priority="1099" operator="equal">
      <formula>"F"</formula>
    </cfRule>
  </conditionalFormatting>
  <conditionalFormatting sqref="K104:M104">
    <cfRule type="cellIs" dxfId="5421" priority="1100" operator="equal">
      <formula>"PE"</formula>
    </cfRule>
  </conditionalFormatting>
  <conditionalFormatting sqref="K104:M104">
    <cfRule type="cellIs" dxfId="5420" priority="1101" operator="equal">
      <formula>"Reopen"</formula>
    </cfRule>
  </conditionalFormatting>
  <conditionalFormatting sqref="K105:M106">
    <cfRule type="cellIs" dxfId="5419" priority="1090" operator="equal">
      <formula>"P"</formula>
    </cfRule>
  </conditionalFormatting>
  <conditionalFormatting sqref="K105:M106">
    <cfRule type="cellIs" dxfId="5418" priority="1091" operator="equal">
      <formula>"F"</formula>
    </cfRule>
  </conditionalFormatting>
  <conditionalFormatting sqref="K105:M106">
    <cfRule type="cellIs" dxfId="5417" priority="1092" operator="equal">
      <formula>"PE"</formula>
    </cfRule>
  </conditionalFormatting>
  <conditionalFormatting sqref="K105:M106">
    <cfRule type="cellIs" dxfId="5416" priority="1093" operator="equal">
      <formula>"Reopen"</formula>
    </cfRule>
  </conditionalFormatting>
  <conditionalFormatting sqref="K105:M106">
    <cfRule type="cellIs" dxfId="5415" priority="1094" operator="equal">
      <formula>"P"</formula>
    </cfRule>
  </conditionalFormatting>
  <conditionalFormatting sqref="K105:M106">
    <cfRule type="cellIs" dxfId="5414" priority="1095" operator="equal">
      <formula>"F"</formula>
    </cfRule>
  </conditionalFormatting>
  <conditionalFormatting sqref="K105:M106">
    <cfRule type="cellIs" dxfId="5413" priority="1096" operator="equal">
      <formula>"PE"</formula>
    </cfRule>
  </conditionalFormatting>
  <conditionalFormatting sqref="K105:M106">
    <cfRule type="cellIs" dxfId="5412" priority="1097" operator="equal">
      <formula>"Reopen"</formula>
    </cfRule>
  </conditionalFormatting>
  <conditionalFormatting sqref="K107:M107">
    <cfRule type="cellIs" dxfId="5411" priority="1086" operator="equal">
      <formula>"P"</formula>
    </cfRule>
  </conditionalFormatting>
  <conditionalFormatting sqref="K107:M107">
    <cfRule type="cellIs" dxfId="5410" priority="1087" operator="equal">
      <formula>"F"</formula>
    </cfRule>
  </conditionalFormatting>
  <conditionalFormatting sqref="K107:M107">
    <cfRule type="cellIs" dxfId="5409" priority="1088" operator="equal">
      <formula>"PE"</formula>
    </cfRule>
  </conditionalFormatting>
  <conditionalFormatting sqref="K107:M107">
    <cfRule type="cellIs" dxfId="5408" priority="1089" operator="equal">
      <formula>"Reopen"</formula>
    </cfRule>
  </conditionalFormatting>
  <conditionalFormatting sqref="O97:P97">
    <cfRule type="cellIs" dxfId="5407" priority="986" operator="equal">
      <formula>"P"</formula>
    </cfRule>
  </conditionalFormatting>
  <conditionalFormatting sqref="O97:P97">
    <cfRule type="cellIs" dxfId="5406" priority="987" operator="equal">
      <formula>"F"</formula>
    </cfRule>
  </conditionalFormatting>
  <conditionalFormatting sqref="O97:P97">
    <cfRule type="cellIs" dxfId="5405" priority="988" operator="equal">
      <formula>"PE"</formula>
    </cfRule>
  </conditionalFormatting>
  <conditionalFormatting sqref="O97:P97">
    <cfRule type="cellIs" dxfId="5404" priority="989" operator="equal">
      <formula>"Reopen"</formula>
    </cfRule>
  </conditionalFormatting>
  <conditionalFormatting sqref="K97:M97">
    <cfRule type="cellIs" dxfId="5403" priority="974" operator="equal">
      <formula>"P"</formula>
    </cfRule>
  </conditionalFormatting>
  <conditionalFormatting sqref="K97:M97">
    <cfRule type="cellIs" dxfId="5402" priority="975" operator="equal">
      <formula>"F"</formula>
    </cfRule>
  </conditionalFormatting>
  <conditionalFormatting sqref="K97:M97">
    <cfRule type="cellIs" dxfId="5401" priority="976" operator="equal">
      <formula>"PE"</formula>
    </cfRule>
  </conditionalFormatting>
  <conditionalFormatting sqref="K97:M97">
    <cfRule type="cellIs" dxfId="5400" priority="977" operator="equal">
      <formula>"Reopen"</formula>
    </cfRule>
  </conditionalFormatting>
  <conditionalFormatting sqref="N95:AA95 N97:AA97">
    <cfRule type="cellIs" dxfId="5399" priority="990" operator="equal">
      <formula>"P"</formula>
    </cfRule>
  </conditionalFormatting>
  <conditionalFormatting sqref="N95:AA95 N97:AA97">
    <cfRule type="cellIs" dxfId="5398" priority="991" operator="equal">
      <formula>"F"</formula>
    </cfRule>
  </conditionalFormatting>
  <conditionalFormatting sqref="N95:AA95 N97:AA97">
    <cfRule type="cellIs" dxfId="5397" priority="992" operator="equal">
      <formula>"PE"</formula>
    </cfRule>
  </conditionalFormatting>
  <conditionalFormatting sqref="N95:AA95 N97:AA97">
    <cfRule type="cellIs" dxfId="5396" priority="993" operator="equal">
      <formula>"Reopen"</formula>
    </cfRule>
  </conditionalFormatting>
  <conditionalFormatting sqref="K95:M95 K97:M97">
    <cfRule type="cellIs" dxfId="5395" priority="978" operator="equal">
      <formula>"P"</formula>
    </cfRule>
  </conditionalFormatting>
  <conditionalFormatting sqref="K95:M95 K97:M97">
    <cfRule type="cellIs" dxfId="5394" priority="979" operator="equal">
      <formula>"F"</formula>
    </cfRule>
  </conditionalFormatting>
  <conditionalFormatting sqref="K95:M95 K97:M97">
    <cfRule type="cellIs" dxfId="5393" priority="980" operator="equal">
      <formula>"PE"</formula>
    </cfRule>
  </conditionalFormatting>
  <conditionalFormatting sqref="K95:M95 K97:M97">
    <cfRule type="cellIs" dxfId="5392" priority="981" operator="equal">
      <formula>"Reopen"</formula>
    </cfRule>
  </conditionalFormatting>
  <conditionalFormatting sqref="H95:J95 B95:D95 B97:D97 H97:J97">
    <cfRule type="cellIs" dxfId="5391" priority="982" operator="equal">
      <formula>"P"</formula>
    </cfRule>
  </conditionalFormatting>
  <conditionalFormatting sqref="H95:J95 B95:D95 B97:D97 H97:J97">
    <cfRule type="cellIs" dxfId="5390" priority="983" operator="equal">
      <formula>"F"</formula>
    </cfRule>
  </conditionalFormatting>
  <conditionalFormatting sqref="H95:J95 B95:D95 B97:D97 H97:J97">
    <cfRule type="cellIs" dxfId="5389" priority="984" operator="equal">
      <formula>"PE"</formula>
    </cfRule>
  </conditionalFormatting>
  <conditionalFormatting sqref="H95:J95 B95:D95 B97:D97 H97:J97">
    <cfRule type="cellIs" dxfId="5388" priority="985" operator="equal">
      <formula>"Reopen"</formula>
    </cfRule>
  </conditionalFormatting>
  <conditionalFormatting sqref="B94:AA94">
    <cfRule type="cellIs" dxfId="5387" priority="994" operator="equal">
      <formula>"P"</formula>
    </cfRule>
  </conditionalFormatting>
  <conditionalFormatting sqref="B94:AA94">
    <cfRule type="cellIs" dxfId="5386" priority="995" operator="equal">
      <formula>"F"</formula>
    </cfRule>
  </conditionalFormatting>
  <conditionalFormatting sqref="B94:AA94">
    <cfRule type="cellIs" dxfId="5385" priority="996" operator="equal">
      <formula>"PE"</formula>
    </cfRule>
  </conditionalFormatting>
  <conditionalFormatting sqref="B94:AA94">
    <cfRule type="cellIs" dxfId="5384" priority="997" operator="equal">
      <formula>"Reopen"</formula>
    </cfRule>
  </conditionalFormatting>
  <conditionalFormatting sqref="N98:P98 R98:AA98">
    <cfRule type="cellIs" dxfId="5383" priority="966" operator="equal">
      <formula>"P"</formula>
    </cfRule>
  </conditionalFormatting>
  <conditionalFormatting sqref="N98:P98 R98:AA98">
    <cfRule type="cellIs" dxfId="5382" priority="967" operator="equal">
      <formula>"F"</formula>
    </cfRule>
  </conditionalFormatting>
  <conditionalFormatting sqref="N98:P98 R98:AA98">
    <cfRule type="cellIs" dxfId="5381" priority="968" operator="equal">
      <formula>"PE"</formula>
    </cfRule>
  </conditionalFormatting>
  <conditionalFormatting sqref="N98:P98 R98:AA98">
    <cfRule type="cellIs" dxfId="5380" priority="969" operator="equal">
      <formula>"Reopen"</formula>
    </cfRule>
  </conditionalFormatting>
  <conditionalFormatting sqref="H98:J98">
    <cfRule type="cellIs" dxfId="5379" priority="958" operator="equal">
      <formula>"P"</formula>
    </cfRule>
  </conditionalFormatting>
  <conditionalFormatting sqref="H98:J98">
    <cfRule type="cellIs" dxfId="5378" priority="959" operator="equal">
      <formula>"F"</formula>
    </cfRule>
  </conditionalFormatting>
  <conditionalFormatting sqref="H98:J98">
    <cfRule type="cellIs" dxfId="5377" priority="960" operator="equal">
      <formula>"PE"</formula>
    </cfRule>
  </conditionalFormatting>
  <conditionalFormatting sqref="H98:J98">
    <cfRule type="cellIs" dxfId="5376" priority="961" operator="equal">
      <formula>"Reopen"</formula>
    </cfRule>
  </conditionalFormatting>
  <conditionalFormatting sqref="N98:N99 B98:D99 H98:J99">
    <cfRule type="cellIs" dxfId="5375" priority="970" operator="equal">
      <formula>"P"</formula>
    </cfRule>
  </conditionalFormatting>
  <conditionalFormatting sqref="N98:N99 B98:D99 H98:J99">
    <cfRule type="cellIs" dxfId="5374" priority="971" operator="equal">
      <formula>"F"</formula>
    </cfRule>
  </conditionalFormatting>
  <conditionalFormatting sqref="N98:N99 B98:D99 H98:J99">
    <cfRule type="cellIs" dxfId="5373" priority="972" operator="equal">
      <formula>"PE"</formula>
    </cfRule>
  </conditionalFormatting>
  <conditionalFormatting sqref="N98:N99 B98:D99 H98:J99">
    <cfRule type="cellIs" dxfId="5372" priority="973" operator="equal">
      <formula>"Reopen"</formula>
    </cfRule>
  </conditionalFormatting>
  <conditionalFormatting sqref="O98:P99 R99:AA99">
    <cfRule type="cellIs" dxfId="5371" priority="962" operator="equal">
      <formula>"P"</formula>
    </cfRule>
  </conditionalFormatting>
  <conditionalFormatting sqref="O98:P99 R99:AA99">
    <cfRule type="cellIs" dxfId="5370" priority="963" operator="equal">
      <formula>"F"</formula>
    </cfRule>
  </conditionalFormatting>
  <conditionalFormatting sqref="O98:P99 R99:AA99">
    <cfRule type="cellIs" dxfId="5369" priority="964" operator="equal">
      <formula>"PE"</formula>
    </cfRule>
  </conditionalFormatting>
  <conditionalFormatting sqref="O98:P99 R99:AA99">
    <cfRule type="cellIs" dxfId="5368" priority="965" operator="equal">
      <formula>"Reopen"</formula>
    </cfRule>
  </conditionalFormatting>
  <conditionalFormatting sqref="E98:G98">
    <cfRule type="cellIs" dxfId="5367" priority="954" operator="equal">
      <formula>"P"</formula>
    </cfRule>
  </conditionalFormatting>
  <conditionalFormatting sqref="E98:G98">
    <cfRule type="cellIs" dxfId="5366" priority="955" operator="equal">
      <formula>"F"</formula>
    </cfRule>
  </conditionalFormatting>
  <conditionalFormatting sqref="E98:G98">
    <cfRule type="cellIs" dxfId="5365" priority="956" operator="equal">
      <formula>"PE"</formula>
    </cfRule>
  </conditionalFormatting>
  <conditionalFormatting sqref="E98:G98">
    <cfRule type="cellIs" dxfId="5364" priority="957" operator="equal">
      <formula>"Reopen"</formula>
    </cfRule>
  </conditionalFormatting>
  <conditionalFormatting sqref="E99:G99">
    <cfRule type="cellIs" dxfId="5363" priority="950" operator="equal">
      <formula>"P"</formula>
    </cfRule>
  </conditionalFormatting>
  <conditionalFormatting sqref="E99:G99">
    <cfRule type="cellIs" dxfId="5362" priority="951" operator="equal">
      <formula>"F"</formula>
    </cfRule>
  </conditionalFormatting>
  <conditionalFormatting sqref="E99:G99">
    <cfRule type="cellIs" dxfId="5361" priority="952" operator="equal">
      <formula>"PE"</formula>
    </cfRule>
  </conditionalFormatting>
  <conditionalFormatting sqref="E99:G99">
    <cfRule type="cellIs" dxfId="5360" priority="953" operator="equal">
      <formula>"Reopen"</formula>
    </cfRule>
  </conditionalFormatting>
  <conditionalFormatting sqref="N96:AA96">
    <cfRule type="cellIs" dxfId="5359" priority="942" operator="equal">
      <formula>"P"</formula>
    </cfRule>
  </conditionalFormatting>
  <conditionalFormatting sqref="N96:AA96">
    <cfRule type="cellIs" dxfId="5358" priority="943" operator="equal">
      <formula>"F"</formula>
    </cfRule>
  </conditionalFormatting>
  <conditionalFormatting sqref="N96:AA96">
    <cfRule type="cellIs" dxfId="5357" priority="944" operator="equal">
      <formula>"PE"</formula>
    </cfRule>
  </conditionalFormatting>
  <conditionalFormatting sqref="N96:AA96">
    <cfRule type="cellIs" dxfId="5356" priority="945" operator="equal">
      <formula>"Reopen"</formula>
    </cfRule>
  </conditionalFormatting>
  <conditionalFormatting sqref="N96 B96:D96 H96:J96">
    <cfRule type="cellIs" dxfId="5355" priority="946" operator="equal">
      <formula>"P"</formula>
    </cfRule>
  </conditionalFormatting>
  <conditionalFormatting sqref="N96 B96:D96 H96:J96">
    <cfRule type="cellIs" dxfId="5354" priority="947" operator="equal">
      <formula>"F"</formula>
    </cfRule>
  </conditionalFormatting>
  <conditionalFormatting sqref="N96 B96:D96 H96:J96">
    <cfRule type="cellIs" dxfId="5353" priority="948" operator="equal">
      <formula>"PE"</formula>
    </cfRule>
  </conditionalFormatting>
  <conditionalFormatting sqref="N96 B96:D96 H96:J96">
    <cfRule type="cellIs" dxfId="5352" priority="949" operator="equal">
      <formula>"Reopen"</formula>
    </cfRule>
  </conditionalFormatting>
  <conditionalFormatting sqref="K96:M96">
    <cfRule type="cellIs" dxfId="5351" priority="930" operator="equal">
      <formula>"P"</formula>
    </cfRule>
  </conditionalFormatting>
  <conditionalFormatting sqref="K96:M96">
    <cfRule type="cellIs" dxfId="5350" priority="931" operator="equal">
      <formula>"F"</formula>
    </cfRule>
  </conditionalFormatting>
  <conditionalFormatting sqref="K96:M96">
    <cfRule type="cellIs" dxfId="5349" priority="932" operator="equal">
      <formula>"PE"</formula>
    </cfRule>
  </conditionalFormatting>
  <conditionalFormatting sqref="K96:M96">
    <cfRule type="cellIs" dxfId="5348" priority="933" operator="equal">
      <formula>"Reopen"</formula>
    </cfRule>
  </conditionalFormatting>
  <conditionalFormatting sqref="O96:P96">
    <cfRule type="cellIs" dxfId="5347" priority="938" operator="equal">
      <formula>"P"</formula>
    </cfRule>
  </conditionalFormatting>
  <conditionalFormatting sqref="O96:P96">
    <cfRule type="cellIs" dxfId="5346" priority="939" operator="equal">
      <formula>"F"</formula>
    </cfRule>
  </conditionalFormatting>
  <conditionalFormatting sqref="O96:P96">
    <cfRule type="cellIs" dxfId="5345" priority="940" operator="equal">
      <formula>"PE"</formula>
    </cfRule>
  </conditionalFormatting>
  <conditionalFormatting sqref="O96:P96">
    <cfRule type="cellIs" dxfId="5344" priority="941" operator="equal">
      <formula>"Reopen"</formula>
    </cfRule>
  </conditionalFormatting>
  <conditionalFormatting sqref="B96:D96 H96:J96">
    <cfRule type="cellIs" dxfId="5343" priority="934" operator="equal">
      <formula>"P"</formula>
    </cfRule>
  </conditionalFormatting>
  <conditionalFormatting sqref="B96:D96 H96:J96">
    <cfRule type="cellIs" dxfId="5342" priority="935" operator="equal">
      <formula>"F"</formula>
    </cfRule>
  </conditionalFormatting>
  <conditionalFormatting sqref="B96:D96 H96:J96">
    <cfRule type="cellIs" dxfId="5341" priority="936" operator="equal">
      <formula>"PE"</formula>
    </cfRule>
  </conditionalFormatting>
  <conditionalFormatting sqref="B96:D96 H96:J96">
    <cfRule type="cellIs" dxfId="5340" priority="937" operator="equal">
      <formula>"Reopen"</formula>
    </cfRule>
  </conditionalFormatting>
  <conditionalFormatting sqref="K99:M99">
    <cfRule type="cellIs" dxfId="5339" priority="922" operator="equal">
      <formula>"P"</formula>
    </cfRule>
  </conditionalFormatting>
  <conditionalFormatting sqref="K99:M99">
    <cfRule type="cellIs" dxfId="5338" priority="923" operator="equal">
      <formula>"F"</formula>
    </cfRule>
  </conditionalFormatting>
  <conditionalFormatting sqref="K99:M99">
    <cfRule type="cellIs" dxfId="5337" priority="924" operator="equal">
      <formula>"PE"</formula>
    </cfRule>
  </conditionalFormatting>
  <conditionalFormatting sqref="K99:M99">
    <cfRule type="cellIs" dxfId="5336" priority="925" operator="equal">
      <formula>"Reopen"</formula>
    </cfRule>
  </conditionalFormatting>
  <conditionalFormatting sqref="K99:M99">
    <cfRule type="cellIs" dxfId="5335" priority="926" operator="equal">
      <formula>"P"</formula>
    </cfRule>
  </conditionalFormatting>
  <conditionalFormatting sqref="K99:M99">
    <cfRule type="cellIs" dxfId="5334" priority="927" operator="equal">
      <formula>"F"</formula>
    </cfRule>
  </conditionalFormatting>
  <conditionalFormatting sqref="K99:M99">
    <cfRule type="cellIs" dxfId="5333" priority="928" operator="equal">
      <formula>"PE"</formula>
    </cfRule>
  </conditionalFormatting>
  <conditionalFormatting sqref="K99:M99">
    <cfRule type="cellIs" dxfId="5332" priority="929" operator="equal">
      <formula>"Reopen"</formula>
    </cfRule>
  </conditionalFormatting>
  <conditionalFormatting sqref="K98:M98">
    <cfRule type="cellIs" dxfId="5331" priority="918" operator="equal">
      <formula>"P"</formula>
    </cfRule>
  </conditionalFormatting>
  <conditionalFormatting sqref="K98:M98">
    <cfRule type="cellIs" dxfId="5330" priority="919" operator="equal">
      <formula>"F"</formula>
    </cfRule>
  </conditionalFormatting>
  <conditionalFormatting sqref="K98:M98">
    <cfRule type="cellIs" dxfId="5329" priority="920" operator="equal">
      <formula>"PE"</formula>
    </cfRule>
  </conditionalFormatting>
  <conditionalFormatting sqref="K98:M98">
    <cfRule type="cellIs" dxfId="5328" priority="921" operator="equal">
      <formula>"Reopen"</formula>
    </cfRule>
  </conditionalFormatting>
  <conditionalFormatting sqref="A26">
    <cfRule type="cellIs" dxfId="5327" priority="741" operator="equal">
      <formula>"Reopen"</formula>
    </cfRule>
  </conditionalFormatting>
  <conditionalFormatting sqref="B26:D26">
    <cfRule type="cellIs" dxfId="5326" priority="737" operator="equal">
      <formula>"P"</formula>
    </cfRule>
  </conditionalFormatting>
  <conditionalFormatting sqref="B26:D26">
    <cfRule type="cellIs" dxfId="5325" priority="738" operator="equal">
      <formula>"F"</formula>
    </cfRule>
  </conditionalFormatting>
  <conditionalFormatting sqref="B26:D26">
    <cfRule type="cellIs" dxfId="5324" priority="739" operator="equal">
      <formula>"PE"</formula>
    </cfRule>
  </conditionalFormatting>
  <conditionalFormatting sqref="B26:D26">
    <cfRule type="cellIs" dxfId="5323" priority="740" operator="equal">
      <formula>"Reopen"</formula>
    </cfRule>
  </conditionalFormatting>
  <conditionalFormatting sqref="H26:J26">
    <cfRule type="cellIs" dxfId="5322" priority="733" operator="equal">
      <formula>"P"</formula>
    </cfRule>
  </conditionalFormatting>
  <conditionalFormatting sqref="H26:J26">
    <cfRule type="cellIs" dxfId="5321" priority="734" operator="equal">
      <formula>"F"</formula>
    </cfRule>
  </conditionalFormatting>
  <conditionalFormatting sqref="H26:J26">
    <cfRule type="cellIs" dxfId="5320" priority="735" operator="equal">
      <formula>"PE"</formula>
    </cfRule>
  </conditionalFormatting>
  <conditionalFormatting sqref="H26:J26">
    <cfRule type="cellIs" dxfId="5319" priority="736" operator="equal">
      <formula>"Reopen"</formula>
    </cfRule>
  </conditionalFormatting>
  <conditionalFormatting sqref="N26">
    <cfRule type="cellIs" dxfId="5318" priority="729" operator="equal">
      <formula>"P"</formula>
    </cfRule>
  </conditionalFormatting>
  <conditionalFormatting sqref="N26">
    <cfRule type="cellIs" dxfId="5317" priority="730" operator="equal">
      <formula>"F"</formula>
    </cfRule>
  </conditionalFormatting>
  <conditionalFormatting sqref="N26">
    <cfRule type="cellIs" dxfId="5316" priority="731" operator="equal">
      <formula>"PE"</formula>
    </cfRule>
  </conditionalFormatting>
  <conditionalFormatting sqref="N26">
    <cfRule type="cellIs" dxfId="5315" priority="732" operator="equal">
      <formula>"Reopen"</formula>
    </cfRule>
  </conditionalFormatting>
  <conditionalFormatting sqref="O26:Q26">
    <cfRule type="cellIs" dxfId="5314" priority="725" operator="equal">
      <formula>"P"</formula>
    </cfRule>
  </conditionalFormatting>
  <conditionalFormatting sqref="O26:Q26">
    <cfRule type="cellIs" dxfId="5313" priority="726" operator="equal">
      <formula>"F"</formula>
    </cfRule>
  </conditionalFormatting>
  <conditionalFormatting sqref="O26:Q26">
    <cfRule type="cellIs" dxfId="5312" priority="727" operator="equal">
      <formula>"PE"</formula>
    </cfRule>
  </conditionalFormatting>
  <conditionalFormatting sqref="O26:Q26">
    <cfRule type="cellIs" dxfId="5311" priority="728" operator="equal">
      <formula>"Reopen"</formula>
    </cfRule>
  </conditionalFormatting>
  <conditionalFormatting sqref="K26:M26">
    <cfRule type="cellIs" dxfId="5310" priority="721" operator="equal">
      <formula>"P"</formula>
    </cfRule>
  </conditionalFormatting>
  <conditionalFormatting sqref="K26:M26">
    <cfRule type="cellIs" dxfId="5309" priority="722" operator="equal">
      <formula>"F"</formula>
    </cfRule>
  </conditionalFormatting>
  <conditionalFormatting sqref="K26:M26">
    <cfRule type="cellIs" dxfId="5308" priority="723" operator="equal">
      <formula>"PE"</formula>
    </cfRule>
  </conditionalFormatting>
  <conditionalFormatting sqref="K26:M26">
    <cfRule type="cellIs" dxfId="5307" priority="724" operator="equal">
      <formula>"Reopen"</formula>
    </cfRule>
  </conditionalFormatting>
  <conditionalFormatting sqref="A45:A50">
    <cfRule type="cellIs" dxfId="5306" priority="720" operator="equal">
      <formula>"Reopen"</formula>
    </cfRule>
  </conditionalFormatting>
  <conditionalFormatting sqref="Q47:Q48">
    <cfRule type="cellIs" dxfId="5305" priority="672" operator="equal">
      <formula>"P"</formula>
    </cfRule>
  </conditionalFormatting>
  <conditionalFormatting sqref="Q47:Q48">
    <cfRule type="cellIs" dxfId="5304" priority="673" operator="equal">
      <formula>"F"</formula>
    </cfRule>
  </conditionalFormatting>
  <conditionalFormatting sqref="Q47:Q48">
    <cfRule type="cellIs" dxfId="5303" priority="674" operator="equal">
      <formula>"PE"</formula>
    </cfRule>
  </conditionalFormatting>
  <conditionalFormatting sqref="Q47:Q48">
    <cfRule type="cellIs" dxfId="5302" priority="675" operator="equal">
      <formula>"Reopen"</formula>
    </cfRule>
  </conditionalFormatting>
  <conditionalFormatting sqref="R47">
    <cfRule type="cellIs" dxfId="5301" priority="656" operator="equal">
      <formula>"P"</formula>
    </cfRule>
  </conditionalFormatting>
  <conditionalFormatting sqref="N48:P48 R48:AA48">
    <cfRule type="cellIs" dxfId="5300" priority="668" operator="equal">
      <formula>"P"</formula>
    </cfRule>
  </conditionalFormatting>
  <conditionalFormatting sqref="N48:P48 R48:AA48">
    <cfRule type="cellIs" dxfId="5299" priority="669" operator="equal">
      <formula>"F"</formula>
    </cfRule>
  </conditionalFormatting>
  <conditionalFormatting sqref="N48:P48 R48:AA48">
    <cfRule type="cellIs" dxfId="5298" priority="670" operator="equal">
      <formula>"PE"</formula>
    </cfRule>
  </conditionalFormatting>
  <conditionalFormatting sqref="N48:P48 R48:AA48">
    <cfRule type="cellIs" dxfId="5297" priority="671" operator="equal">
      <formula>"Reopen"</formula>
    </cfRule>
  </conditionalFormatting>
  <conditionalFormatting sqref="R47">
    <cfRule type="cellIs" dxfId="5296" priority="657" operator="equal">
      <formula>"F"</formula>
    </cfRule>
  </conditionalFormatting>
  <conditionalFormatting sqref="R47">
    <cfRule type="cellIs" dxfId="5295" priority="658" operator="equal">
      <formula>"PE"</formula>
    </cfRule>
  </conditionalFormatting>
  <conditionalFormatting sqref="R47">
    <cfRule type="cellIs" dxfId="5294" priority="659" operator="equal">
      <formula>"Reopen"</formula>
    </cfRule>
  </conditionalFormatting>
  <conditionalFormatting sqref="N47">
    <cfRule type="cellIs" dxfId="5293" priority="664" operator="equal">
      <formula>"P"</formula>
    </cfRule>
  </conditionalFormatting>
  <conditionalFormatting sqref="N47">
    <cfRule type="cellIs" dxfId="5292" priority="665" operator="equal">
      <formula>"F"</formula>
    </cfRule>
  </conditionalFormatting>
  <conditionalFormatting sqref="N47">
    <cfRule type="cellIs" dxfId="5291" priority="666" operator="equal">
      <formula>"PE"</formula>
    </cfRule>
  </conditionalFormatting>
  <conditionalFormatting sqref="N47">
    <cfRule type="cellIs" dxfId="5290" priority="667" operator="equal">
      <formula>"Reopen"</formula>
    </cfRule>
  </conditionalFormatting>
  <conditionalFormatting sqref="S47:AA47 O47:P47">
    <cfRule type="cellIs" dxfId="5289" priority="660" operator="equal">
      <formula>"P"</formula>
    </cfRule>
  </conditionalFormatting>
  <conditionalFormatting sqref="S47:AA47 O47:P47">
    <cfRule type="cellIs" dxfId="5288" priority="661" operator="equal">
      <formula>"F"</formula>
    </cfRule>
  </conditionalFormatting>
  <conditionalFormatting sqref="S47:AA47 O47:P47">
    <cfRule type="cellIs" dxfId="5287" priority="662" operator="equal">
      <formula>"PE"</formula>
    </cfRule>
  </conditionalFormatting>
  <conditionalFormatting sqref="S47:AA47 O47:P47">
    <cfRule type="cellIs" dxfId="5286" priority="663" operator="equal">
      <formula>"Reopen"</formula>
    </cfRule>
  </conditionalFormatting>
  <conditionalFormatting sqref="B47:J48">
    <cfRule type="cellIs" dxfId="5285" priority="652" operator="equal">
      <formula>"P"</formula>
    </cfRule>
  </conditionalFormatting>
  <conditionalFormatting sqref="B47:J48">
    <cfRule type="cellIs" dxfId="5284" priority="653" operator="equal">
      <formula>"F"</formula>
    </cfRule>
  </conditionalFormatting>
  <conditionalFormatting sqref="B47:J48">
    <cfRule type="cellIs" dxfId="5283" priority="654" operator="equal">
      <formula>"PE"</formula>
    </cfRule>
  </conditionalFormatting>
  <conditionalFormatting sqref="B47:J48">
    <cfRule type="cellIs" dxfId="5282" priority="655" operator="equal">
      <formula>"Reopen"</formula>
    </cfRule>
  </conditionalFormatting>
  <conditionalFormatting sqref="H47:J48 B47:D48">
    <cfRule type="cellIs" dxfId="5281" priority="648" operator="equal">
      <formula>"P"</formula>
    </cfRule>
  </conditionalFormatting>
  <conditionalFormatting sqref="H47:J48 B47:D48">
    <cfRule type="cellIs" dxfId="5280" priority="649" operator="equal">
      <formula>"F"</formula>
    </cfRule>
  </conditionalFormatting>
  <conditionalFormatting sqref="H47:J48 B47:D48">
    <cfRule type="cellIs" dxfId="5279" priority="650" operator="equal">
      <formula>"PE"</formula>
    </cfRule>
  </conditionalFormatting>
  <conditionalFormatting sqref="H47:J48 B47:D48">
    <cfRule type="cellIs" dxfId="5278" priority="651" operator="equal">
      <formula>"Reopen"</formula>
    </cfRule>
  </conditionalFormatting>
  <conditionalFormatting sqref="K47:M48">
    <cfRule type="cellIs" dxfId="5277" priority="644" operator="equal">
      <formula>"P"</formula>
    </cfRule>
  </conditionalFormatting>
  <conditionalFormatting sqref="K47:M48">
    <cfRule type="cellIs" dxfId="5276" priority="645" operator="equal">
      <formula>"F"</formula>
    </cfRule>
  </conditionalFormatting>
  <conditionalFormatting sqref="K47:M48">
    <cfRule type="cellIs" dxfId="5275" priority="646" operator="equal">
      <formula>"PE"</formula>
    </cfRule>
  </conditionalFormatting>
  <conditionalFormatting sqref="K47:M48">
    <cfRule type="cellIs" dxfId="5274" priority="647" operator="equal">
      <formula>"Reopen"</formula>
    </cfRule>
  </conditionalFormatting>
  <conditionalFormatting sqref="K47:M48">
    <cfRule type="cellIs" dxfId="5273" priority="640" operator="equal">
      <formula>"P"</formula>
    </cfRule>
  </conditionalFormatting>
  <conditionalFormatting sqref="K47:M48">
    <cfRule type="cellIs" dxfId="5272" priority="641" operator="equal">
      <formula>"F"</formula>
    </cfRule>
  </conditionalFormatting>
  <conditionalFormatting sqref="K47:M48">
    <cfRule type="cellIs" dxfId="5271" priority="642" operator="equal">
      <formula>"PE"</formula>
    </cfRule>
  </conditionalFormatting>
  <conditionalFormatting sqref="K47:M48">
    <cfRule type="cellIs" dxfId="5270" priority="643" operator="equal">
      <formula>"Reopen"</formula>
    </cfRule>
  </conditionalFormatting>
  <conditionalFormatting sqref="K49:M49">
    <cfRule type="cellIs" dxfId="5269" priority="636" operator="equal">
      <formula>"P"</formula>
    </cfRule>
  </conditionalFormatting>
  <conditionalFormatting sqref="K49:M49">
    <cfRule type="cellIs" dxfId="5268" priority="637" operator="equal">
      <formula>"F"</formula>
    </cfRule>
  </conditionalFormatting>
  <conditionalFormatting sqref="K49:M49">
    <cfRule type="cellIs" dxfId="5267" priority="638" operator="equal">
      <formula>"PE"</formula>
    </cfRule>
  </conditionalFormatting>
  <conditionalFormatting sqref="K49:M49">
    <cfRule type="cellIs" dxfId="5266" priority="639" operator="equal">
      <formula>"Reopen"</formula>
    </cfRule>
  </conditionalFormatting>
  <conditionalFormatting sqref="K49:M49">
    <cfRule type="cellIs" dxfId="5265" priority="632" operator="equal">
      <formula>"P"</formula>
    </cfRule>
  </conditionalFormatting>
  <conditionalFormatting sqref="K49:M49">
    <cfRule type="cellIs" dxfId="5264" priority="633" operator="equal">
      <formula>"F"</formula>
    </cfRule>
  </conditionalFormatting>
  <conditionalFormatting sqref="K49:M49">
    <cfRule type="cellIs" dxfId="5263" priority="634" operator="equal">
      <formula>"PE"</formula>
    </cfRule>
  </conditionalFormatting>
  <conditionalFormatting sqref="K49:M49">
    <cfRule type="cellIs" dxfId="5262" priority="635" operator="equal">
      <formula>"Reopen"</formula>
    </cfRule>
  </conditionalFormatting>
  <conditionalFormatting sqref="O46:P46 S49:AA49 O49:P49">
    <cfRule type="cellIs" dxfId="5261" priority="700" operator="equal">
      <formula>"P"</formula>
    </cfRule>
  </conditionalFormatting>
  <conditionalFormatting sqref="O46:P46 S49:AA49 O49:P49">
    <cfRule type="cellIs" dxfId="5260" priority="701" operator="equal">
      <formula>"F"</formula>
    </cfRule>
  </conditionalFormatting>
  <conditionalFormatting sqref="O46:P46 S49:AA49 O49:P49">
    <cfRule type="cellIs" dxfId="5259" priority="702" operator="equal">
      <formula>"PE"</formula>
    </cfRule>
  </conditionalFormatting>
  <conditionalFormatting sqref="O46:P46 S49:AA49 O49:P49">
    <cfRule type="cellIs" dxfId="5258" priority="703" operator="equal">
      <formula>"Reopen"</formula>
    </cfRule>
  </conditionalFormatting>
  <conditionalFormatting sqref="R46 R49">
    <cfRule type="cellIs" dxfId="5257" priority="696" operator="equal">
      <formula>"P"</formula>
    </cfRule>
  </conditionalFormatting>
  <conditionalFormatting sqref="R46 R49">
    <cfRule type="cellIs" dxfId="5256" priority="697" operator="equal">
      <formula>"F"</formula>
    </cfRule>
  </conditionalFormatting>
  <conditionalFormatting sqref="R46 R49">
    <cfRule type="cellIs" dxfId="5255" priority="698" operator="equal">
      <formula>"PE"</formula>
    </cfRule>
  </conditionalFormatting>
  <conditionalFormatting sqref="R46 R49">
    <cfRule type="cellIs" dxfId="5254" priority="699" operator="equal">
      <formula>"Reopen"</formula>
    </cfRule>
  </conditionalFormatting>
  <conditionalFormatting sqref="N46:P46 S46:AA46">
    <cfRule type="cellIs" dxfId="5253" priority="704" operator="equal">
      <formula>"P"</formula>
    </cfRule>
  </conditionalFormatting>
  <conditionalFormatting sqref="N46:P46 S46:AA46">
    <cfRule type="cellIs" dxfId="5252" priority="705" operator="equal">
      <formula>"F"</formula>
    </cfRule>
  </conditionalFormatting>
  <conditionalFormatting sqref="N46:P46 S46:AA46">
    <cfRule type="cellIs" dxfId="5251" priority="706" operator="equal">
      <formula>"PE"</formula>
    </cfRule>
  </conditionalFormatting>
  <conditionalFormatting sqref="N46:P46 S46:AA46">
    <cfRule type="cellIs" dxfId="5250" priority="707" operator="equal">
      <formula>"Reopen"</formula>
    </cfRule>
  </conditionalFormatting>
  <conditionalFormatting sqref="B45:AA45">
    <cfRule type="cellIs" dxfId="5249" priority="692" operator="equal">
      <formula>"P"</formula>
    </cfRule>
  </conditionalFormatting>
  <conditionalFormatting sqref="B45:AA45">
    <cfRule type="cellIs" dxfId="5248" priority="693" operator="equal">
      <formula>"F"</formula>
    </cfRule>
  </conditionalFormatting>
  <conditionalFormatting sqref="B45:AA45">
    <cfRule type="cellIs" dxfId="5247" priority="694" operator="equal">
      <formula>"PE"</formula>
    </cfRule>
  </conditionalFormatting>
  <conditionalFormatting sqref="B45:AA45">
    <cfRule type="cellIs" dxfId="5246" priority="695" operator="equal">
      <formula>"Reopen"</formula>
    </cfRule>
  </conditionalFormatting>
  <conditionalFormatting sqref="Q46 Q49:Q50">
    <cfRule type="cellIs" dxfId="5245" priority="716" operator="equal">
      <formula>"P"</formula>
    </cfRule>
  </conditionalFormatting>
  <conditionalFormatting sqref="Q46 Q49:Q50">
    <cfRule type="cellIs" dxfId="5244" priority="717" operator="equal">
      <formula>"F"</formula>
    </cfRule>
  </conditionalFormatting>
  <conditionalFormatting sqref="Q46 Q49:Q50">
    <cfRule type="cellIs" dxfId="5243" priority="718" operator="equal">
      <formula>"PE"</formula>
    </cfRule>
  </conditionalFormatting>
  <conditionalFormatting sqref="Q46 Q49:Q50">
    <cfRule type="cellIs" dxfId="5242" priority="719" operator="equal">
      <formula>"Reopen"</formula>
    </cfRule>
  </conditionalFormatting>
  <conditionalFormatting sqref="N50:P50 R50:AA50">
    <cfRule type="cellIs" dxfId="5241" priority="712" operator="equal">
      <formula>"P"</formula>
    </cfRule>
  </conditionalFormatting>
  <conditionalFormatting sqref="N50:P50 R50:AA50">
    <cfRule type="cellIs" dxfId="5240" priority="713" operator="equal">
      <formula>"F"</formula>
    </cfRule>
  </conditionalFormatting>
  <conditionalFormatting sqref="N50:P50 R50:AA50">
    <cfRule type="cellIs" dxfId="5239" priority="714" operator="equal">
      <formula>"PE"</formula>
    </cfRule>
  </conditionalFormatting>
  <conditionalFormatting sqref="N50:P50 R50:AA50">
    <cfRule type="cellIs" dxfId="5238" priority="715" operator="equal">
      <formula>"Reopen"</formula>
    </cfRule>
  </conditionalFormatting>
  <conditionalFormatting sqref="N46 N49">
    <cfRule type="cellIs" dxfId="5237" priority="708" operator="equal">
      <formula>"P"</formula>
    </cfRule>
  </conditionalFormatting>
  <conditionalFormatting sqref="N46 N49">
    <cfRule type="cellIs" dxfId="5236" priority="709" operator="equal">
      <formula>"F"</formula>
    </cfRule>
  </conditionalFormatting>
  <conditionalFormatting sqref="N46 N49">
    <cfRule type="cellIs" dxfId="5235" priority="710" operator="equal">
      <formula>"PE"</formula>
    </cfRule>
  </conditionalFormatting>
  <conditionalFormatting sqref="N46 N49">
    <cfRule type="cellIs" dxfId="5234" priority="711" operator="equal">
      <formula>"Reopen"</formula>
    </cfRule>
  </conditionalFormatting>
  <conditionalFormatting sqref="E46:G46 B49:J50">
    <cfRule type="cellIs" dxfId="5233" priority="688" operator="equal">
      <formula>"P"</formula>
    </cfRule>
  </conditionalFormatting>
  <conditionalFormatting sqref="E46:G46 B49:J50">
    <cfRule type="cellIs" dxfId="5232" priority="689" operator="equal">
      <formula>"F"</formula>
    </cfRule>
  </conditionalFormatting>
  <conditionalFormatting sqref="E46:G46 B49:J50">
    <cfRule type="cellIs" dxfId="5231" priority="690" operator="equal">
      <formula>"PE"</formula>
    </cfRule>
  </conditionalFormatting>
  <conditionalFormatting sqref="E46:G46 B49:J50">
    <cfRule type="cellIs" dxfId="5230" priority="691" operator="equal">
      <formula>"Reopen"</formula>
    </cfRule>
  </conditionalFormatting>
  <conditionalFormatting sqref="K50:M50">
    <cfRule type="cellIs" dxfId="5229" priority="676" operator="equal">
      <formula>"P"</formula>
    </cfRule>
  </conditionalFormatting>
  <conditionalFormatting sqref="K50:M50">
    <cfRule type="cellIs" dxfId="5228" priority="677" operator="equal">
      <formula>"F"</formula>
    </cfRule>
  </conditionalFormatting>
  <conditionalFormatting sqref="K50:M50">
    <cfRule type="cellIs" dxfId="5227" priority="678" operator="equal">
      <formula>"PE"</formula>
    </cfRule>
  </conditionalFormatting>
  <conditionalFormatting sqref="K50:M50">
    <cfRule type="cellIs" dxfId="5226" priority="679" operator="equal">
      <formula>"Reopen"</formula>
    </cfRule>
  </conditionalFormatting>
  <conditionalFormatting sqref="B46:D46 H46:J46 H49:J50 B49:D50">
    <cfRule type="cellIs" dxfId="5225" priority="684" operator="equal">
      <formula>"P"</formula>
    </cfRule>
  </conditionalFormatting>
  <conditionalFormatting sqref="B46:D46 H46:J46 H49:J50 B49:D50">
    <cfRule type="cellIs" dxfId="5224" priority="685" operator="equal">
      <formula>"F"</formula>
    </cfRule>
  </conditionalFormatting>
  <conditionalFormatting sqref="B46:D46 H46:J46 H49:J50 B49:D50">
    <cfRule type="cellIs" dxfId="5223" priority="686" operator="equal">
      <formula>"PE"</formula>
    </cfRule>
  </conditionalFormatting>
  <conditionalFormatting sqref="B46:D46 H46:J46 H49:J50 B49:D50">
    <cfRule type="cellIs" dxfId="5222" priority="687" operator="equal">
      <formula>"Reopen"</formula>
    </cfRule>
  </conditionalFormatting>
  <conditionalFormatting sqref="K46:M46 K50:M50">
    <cfRule type="cellIs" dxfId="5221" priority="680" operator="equal">
      <formula>"P"</formula>
    </cfRule>
  </conditionalFormatting>
  <conditionalFormatting sqref="K46:M46 K50:M50">
    <cfRule type="cellIs" dxfId="5220" priority="681" operator="equal">
      <formula>"F"</formula>
    </cfRule>
  </conditionalFormatting>
  <conditionalFormatting sqref="K46:M46 K50:M50">
    <cfRule type="cellIs" dxfId="5219" priority="682" operator="equal">
      <formula>"PE"</formula>
    </cfRule>
  </conditionalFormatting>
  <conditionalFormatting sqref="K46:M46 K50:M50">
    <cfRule type="cellIs" dxfId="5218" priority="683" operator="equal">
      <formula>"Reopen"</formula>
    </cfRule>
  </conditionalFormatting>
  <conditionalFormatting sqref="A82 A84:A87">
    <cfRule type="cellIs" dxfId="5217" priority="631" operator="equal">
      <formula>"Reopen"</formula>
    </cfRule>
  </conditionalFormatting>
  <conditionalFormatting sqref="Q82 Q86:Q87">
    <cfRule type="cellIs" dxfId="5216" priority="627" operator="equal">
      <formula>"P"</formula>
    </cfRule>
  </conditionalFormatting>
  <conditionalFormatting sqref="Q82 Q86:Q87">
    <cfRule type="cellIs" dxfId="5215" priority="628" operator="equal">
      <formula>"F"</formula>
    </cfRule>
  </conditionalFormatting>
  <conditionalFormatting sqref="Q82 Q86:Q87">
    <cfRule type="cellIs" dxfId="5214" priority="629" operator="equal">
      <formula>"PE"</formula>
    </cfRule>
  </conditionalFormatting>
  <conditionalFormatting sqref="Q82 Q86:Q87">
    <cfRule type="cellIs" dxfId="5213" priority="630" operator="equal">
      <formula>"Reopen"</formula>
    </cfRule>
  </conditionalFormatting>
  <conditionalFormatting sqref="N87:P87 R87:AA87">
    <cfRule type="cellIs" dxfId="5212" priority="623" operator="equal">
      <formula>"P"</formula>
    </cfRule>
  </conditionalFormatting>
  <conditionalFormatting sqref="N87:P87 R87:AA87">
    <cfRule type="cellIs" dxfId="5211" priority="624" operator="equal">
      <formula>"F"</formula>
    </cfRule>
  </conditionalFormatting>
  <conditionalFormatting sqref="N87:P87 R87:AA87">
    <cfRule type="cellIs" dxfId="5210" priority="625" operator="equal">
      <formula>"PE"</formula>
    </cfRule>
  </conditionalFormatting>
  <conditionalFormatting sqref="N87:P87 R87:AA87">
    <cfRule type="cellIs" dxfId="5209" priority="626" operator="equal">
      <formula>"Reopen"</formula>
    </cfRule>
  </conditionalFormatting>
  <conditionalFormatting sqref="N82 N86">
    <cfRule type="cellIs" dxfId="5208" priority="619" operator="equal">
      <formula>"P"</formula>
    </cfRule>
  </conditionalFormatting>
  <conditionalFormatting sqref="N82 N86">
    <cfRule type="cellIs" dxfId="5207" priority="620" operator="equal">
      <formula>"F"</formula>
    </cfRule>
  </conditionalFormatting>
  <conditionalFormatting sqref="N82 N86">
    <cfRule type="cellIs" dxfId="5206" priority="621" operator="equal">
      <formula>"PE"</formula>
    </cfRule>
  </conditionalFormatting>
  <conditionalFormatting sqref="N82 N86">
    <cfRule type="cellIs" dxfId="5205" priority="622" operator="equal">
      <formula>"Reopen"</formula>
    </cfRule>
  </conditionalFormatting>
  <conditionalFormatting sqref="O82:P82 S86:AA86 O86:P86">
    <cfRule type="cellIs" dxfId="5204" priority="611" operator="equal">
      <formula>"P"</formula>
    </cfRule>
  </conditionalFormatting>
  <conditionalFormatting sqref="O82:P82 S86:AA86 O86:P86">
    <cfRule type="cellIs" dxfId="5203" priority="612" operator="equal">
      <formula>"F"</formula>
    </cfRule>
  </conditionalFormatting>
  <conditionalFormatting sqref="O82:P82 S86:AA86 O86:P86">
    <cfRule type="cellIs" dxfId="5202" priority="613" operator="equal">
      <formula>"PE"</formula>
    </cfRule>
  </conditionalFormatting>
  <conditionalFormatting sqref="O82:P82 S86:AA86 O86:P86">
    <cfRule type="cellIs" dxfId="5201" priority="614" operator="equal">
      <formula>"Reopen"</formula>
    </cfRule>
  </conditionalFormatting>
  <conditionalFormatting sqref="N82:P82 S82:AA82">
    <cfRule type="cellIs" dxfId="5200" priority="615" operator="equal">
      <formula>"P"</formula>
    </cfRule>
  </conditionalFormatting>
  <conditionalFormatting sqref="N82:P82 S82:AA82">
    <cfRule type="cellIs" dxfId="5199" priority="616" operator="equal">
      <formula>"F"</formula>
    </cfRule>
  </conditionalFormatting>
  <conditionalFormatting sqref="N82:P82 S82:AA82">
    <cfRule type="cellIs" dxfId="5198" priority="617" operator="equal">
      <formula>"PE"</formula>
    </cfRule>
  </conditionalFormatting>
  <conditionalFormatting sqref="N82:P82 S82:AA82">
    <cfRule type="cellIs" dxfId="5197" priority="618" operator="equal">
      <formula>"Reopen"</formula>
    </cfRule>
  </conditionalFormatting>
  <conditionalFormatting sqref="R82 R86">
    <cfRule type="cellIs" dxfId="5196" priority="607" operator="equal">
      <formula>"P"</formula>
    </cfRule>
  </conditionalFormatting>
  <conditionalFormatting sqref="R82 R86">
    <cfRule type="cellIs" dxfId="5195" priority="608" operator="equal">
      <formula>"F"</formula>
    </cfRule>
  </conditionalFormatting>
  <conditionalFormatting sqref="R82 R86">
    <cfRule type="cellIs" dxfId="5194" priority="609" operator="equal">
      <formula>"PE"</formula>
    </cfRule>
  </conditionalFormatting>
  <conditionalFormatting sqref="R82 R86">
    <cfRule type="cellIs" dxfId="5193" priority="610" operator="equal">
      <formula>"Reopen"</formula>
    </cfRule>
  </conditionalFormatting>
  <conditionalFormatting sqref="E82:G82 B86:J87">
    <cfRule type="cellIs" dxfId="5192" priority="603" operator="equal">
      <formula>"P"</formula>
    </cfRule>
  </conditionalFormatting>
  <conditionalFormatting sqref="E82:G82 B86:J87">
    <cfRule type="cellIs" dxfId="5191" priority="604" operator="equal">
      <formula>"F"</formula>
    </cfRule>
  </conditionalFormatting>
  <conditionalFormatting sqref="E82:G82 B86:J87">
    <cfRule type="cellIs" dxfId="5190" priority="605" operator="equal">
      <formula>"PE"</formula>
    </cfRule>
  </conditionalFormatting>
  <conditionalFormatting sqref="E82:G82 B86:J87">
    <cfRule type="cellIs" dxfId="5189" priority="606" operator="equal">
      <formula>"Reopen"</formula>
    </cfRule>
  </conditionalFormatting>
  <conditionalFormatting sqref="K86:M87">
    <cfRule type="cellIs" dxfId="5188" priority="591" operator="equal">
      <formula>"P"</formula>
    </cfRule>
  </conditionalFormatting>
  <conditionalFormatting sqref="K86:M87">
    <cfRule type="cellIs" dxfId="5187" priority="592" operator="equal">
      <formula>"F"</formula>
    </cfRule>
  </conditionalFormatting>
  <conditionalFormatting sqref="K86:M87">
    <cfRule type="cellIs" dxfId="5186" priority="593" operator="equal">
      <formula>"PE"</formula>
    </cfRule>
  </conditionalFormatting>
  <conditionalFormatting sqref="K86:M87">
    <cfRule type="cellIs" dxfId="5185" priority="594" operator="equal">
      <formula>"Reopen"</formula>
    </cfRule>
  </conditionalFormatting>
  <conditionalFormatting sqref="B82:D82 H82:J82 H86:J87 B86:D87">
    <cfRule type="cellIs" dxfId="5184" priority="599" operator="equal">
      <formula>"P"</formula>
    </cfRule>
  </conditionalFormatting>
  <conditionalFormatting sqref="B82:D82 H82:J82 H86:J87 B86:D87">
    <cfRule type="cellIs" dxfId="5183" priority="600" operator="equal">
      <formula>"F"</formula>
    </cfRule>
  </conditionalFormatting>
  <conditionalFormatting sqref="B82:D82 H82:J82 H86:J87 B86:D87">
    <cfRule type="cellIs" dxfId="5182" priority="601" operator="equal">
      <formula>"PE"</formula>
    </cfRule>
  </conditionalFormatting>
  <conditionalFormatting sqref="B82:D82 H82:J82 H86:J87 B86:D87">
    <cfRule type="cellIs" dxfId="5181" priority="602" operator="equal">
      <formula>"Reopen"</formula>
    </cfRule>
  </conditionalFormatting>
  <conditionalFormatting sqref="K82:M82 K86:M87">
    <cfRule type="cellIs" dxfId="5180" priority="595" operator="equal">
      <formula>"P"</formula>
    </cfRule>
  </conditionalFormatting>
  <conditionalFormatting sqref="K82:M82 K86:M87">
    <cfRule type="cellIs" dxfId="5179" priority="596" operator="equal">
      <formula>"F"</formula>
    </cfRule>
  </conditionalFormatting>
  <conditionalFormatting sqref="K82:M82 K86:M87">
    <cfRule type="cellIs" dxfId="5178" priority="597" operator="equal">
      <formula>"PE"</formula>
    </cfRule>
  </conditionalFormatting>
  <conditionalFormatting sqref="K82:M82 K86:M87">
    <cfRule type="cellIs" dxfId="5177" priority="598" operator="equal">
      <formula>"Reopen"</formula>
    </cfRule>
  </conditionalFormatting>
  <conditionalFormatting sqref="Q84:Q85">
    <cfRule type="cellIs" dxfId="5176" priority="587" operator="equal">
      <formula>"P"</formula>
    </cfRule>
  </conditionalFormatting>
  <conditionalFormatting sqref="Q84:Q85">
    <cfRule type="cellIs" dxfId="5175" priority="588" operator="equal">
      <formula>"F"</formula>
    </cfRule>
  </conditionalFormatting>
  <conditionalFormatting sqref="Q84:Q85">
    <cfRule type="cellIs" dxfId="5174" priority="589" operator="equal">
      <formula>"PE"</formula>
    </cfRule>
  </conditionalFormatting>
  <conditionalFormatting sqref="Q84:Q85">
    <cfRule type="cellIs" dxfId="5173" priority="590" operator="equal">
      <formula>"Reopen"</formula>
    </cfRule>
  </conditionalFormatting>
  <conditionalFormatting sqref="N85:P85 R85:AA85">
    <cfRule type="cellIs" dxfId="5172" priority="583" operator="equal">
      <formula>"P"</formula>
    </cfRule>
  </conditionalFormatting>
  <conditionalFormatting sqref="N85:P85 R85:AA85">
    <cfRule type="cellIs" dxfId="5171" priority="584" operator="equal">
      <formula>"F"</formula>
    </cfRule>
  </conditionalFormatting>
  <conditionalFormatting sqref="N85:P85 R85:AA85">
    <cfRule type="cellIs" dxfId="5170" priority="585" operator="equal">
      <formula>"PE"</formula>
    </cfRule>
  </conditionalFormatting>
  <conditionalFormatting sqref="N85:P85 R85:AA85">
    <cfRule type="cellIs" dxfId="5169" priority="586" operator="equal">
      <formula>"Reopen"</formula>
    </cfRule>
  </conditionalFormatting>
  <conditionalFormatting sqref="N84">
    <cfRule type="cellIs" dxfId="5168" priority="579" operator="equal">
      <formula>"P"</formula>
    </cfRule>
  </conditionalFormatting>
  <conditionalFormatting sqref="N84">
    <cfRule type="cellIs" dxfId="5167" priority="580" operator="equal">
      <formula>"F"</formula>
    </cfRule>
  </conditionalFormatting>
  <conditionalFormatting sqref="N84">
    <cfRule type="cellIs" dxfId="5166" priority="581" operator="equal">
      <formula>"PE"</formula>
    </cfRule>
  </conditionalFormatting>
  <conditionalFormatting sqref="N84">
    <cfRule type="cellIs" dxfId="5165" priority="582" operator="equal">
      <formula>"Reopen"</formula>
    </cfRule>
  </conditionalFormatting>
  <conditionalFormatting sqref="S84:AA84 O84:P84">
    <cfRule type="cellIs" dxfId="5164" priority="575" operator="equal">
      <formula>"P"</formula>
    </cfRule>
  </conditionalFormatting>
  <conditionalFormatting sqref="S84:AA84 O84:P84">
    <cfRule type="cellIs" dxfId="5163" priority="576" operator="equal">
      <formula>"F"</formula>
    </cfRule>
  </conditionalFormatting>
  <conditionalFormatting sqref="S84:AA84 O84:P84">
    <cfRule type="cellIs" dxfId="5162" priority="577" operator="equal">
      <formula>"PE"</formula>
    </cfRule>
  </conditionalFormatting>
  <conditionalFormatting sqref="S84:AA84 O84:P84">
    <cfRule type="cellIs" dxfId="5161" priority="578" operator="equal">
      <formula>"Reopen"</formula>
    </cfRule>
  </conditionalFormatting>
  <conditionalFormatting sqref="R84">
    <cfRule type="cellIs" dxfId="5160" priority="571" operator="equal">
      <formula>"P"</formula>
    </cfRule>
  </conditionalFormatting>
  <conditionalFormatting sqref="R84">
    <cfRule type="cellIs" dxfId="5159" priority="572" operator="equal">
      <formula>"F"</formula>
    </cfRule>
  </conditionalFormatting>
  <conditionalFormatting sqref="R84">
    <cfRule type="cellIs" dxfId="5158" priority="573" operator="equal">
      <formula>"PE"</formula>
    </cfRule>
  </conditionalFormatting>
  <conditionalFormatting sqref="R84">
    <cfRule type="cellIs" dxfId="5157" priority="574" operator="equal">
      <formula>"Reopen"</formula>
    </cfRule>
  </conditionalFormatting>
  <conditionalFormatting sqref="B85:J85 H84:J84">
    <cfRule type="cellIs" dxfId="5156" priority="567" operator="equal">
      <formula>"P"</formula>
    </cfRule>
  </conditionalFormatting>
  <conditionalFormatting sqref="B85:J85 H84:J84">
    <cfRule type="cellIs" dxfId="5155" priority="568" operator="equal">
      <formula>"F"</formula>
    </cfRule>
  </conditionalFormatting>
  <conditionalFormatting sqref="B85:J85 H84:J84">
    <cfRule type="cellIs" dxfId="5154" priority="569" operator="equal">
      <formula>"PE"</formula>
    </cfRule>
  </conditionalFormatting>
  <conditionalFormatting sqref="B85:J85 H84:J84">
    <cfRule type="cellIs" dxfId="5153" priority="570" operator="equal">
      <formula>"Reopen"</formula>
    </cfRule>
  </conditionalFormatting>
  <conditionalFormatting sqref="K84:M85">
    <cfRule type="cellIs" dxfId="5152" priority="555" operator="equal">
      <formula>"P"</formula>
    </cfRule>
  </conditionalFormatting>
  <conditionalFormatting sqref="K84:M85">
    <cfRule type="cellIs" dxfId="5151" priority="556" operator="equal">
      <formula>"F"</formula>
    </cfRule>
  </conditionalFormatting>
  <conditionalFormatting sqref="K84:M85">
    <cfRule type="cellIs" dxfId="5150" priority="557" operator="equal">
      <formula>"PE"</formula>
    </cfRule>
  </conditionalFormatting>
  <conditionalFormatting sqref="K84:M85">
    <cfRule type="cellIs" dxfId="5149" priority="558" operator="equal">
      <formula>"Reopen"</formula>
    </cfRule>
  </conditionalFormatting>
  <conditionalFormatting sqref="H84:J85 B85:D85">
    <cfRule type="cellIs" dxfId="5148" priority="563" operator="equal">
      <formula>"P"</formula>
    </cfRule>
  </conditionalFormatting>
  <conditionalFormatting sqref="H84:J85 B85:D85">
    <cfRule type="cellIs" dxfId="5147" priority="564" operator="equal">
      <formula>"F"</formula>
    </cfRule>
  </conditionalFormatting>
  <conditionalFormatting sqref="H84:J85 B85:D85">
    <cfRule type="cellIs" dxfId="5146" priority="565" operator="equal">
      <formula>"PE"</formula>
    </cfRule>
  </conditionalFormatting>
  <conditionalFormatting sqref="H84:J85 B85:D85">
    <cfRule type="cellIs" dxfId="5145" priority="566" operator="equal">
      <formula>"Reopen"</formula>
    </cfRule>
  </conditionalFormatting>
  <conditionalFormatting sqref="K84:M85">
    <cfRule type="cellIs" dxfId="5144" priority="559" operator="equal">
      <formula>"P"</formula>
    </cfRule>
  </conditionalFormatting>
  <conditionalFormatting sqref="K84:M85">
    <cfRule type="cellIs" dxfId="5143" priority="560" operator="equal">
      <formula>"F"</formula>
    </cfRule>
  </conditionalFormatting>
  <conditionalFormatting sqref="K84:M85">
    <cfRule type="cellIs" dxfId="5142" priority="561" operator="equal">
      <formula>"PE"</formula>
    </cfRule>
  </conditionalFormatting>
  <conditionalFormatting sqref="K84:M85">
    <cfRule type="cellIs" dxfId="5141" priority="562" operator="equal">
      <formula>"Reopen"</formula>
    </cfRule>
  </conditionalFormatting>
  <conditionalFormatting sqref="A83">
    <cfRule type="cellIs" dxfId="5140" priority="554" operator="equal">
      <formula>"Reopen"</formula>
    </cfRule>
  </conditionalFormatting>
  <conditionalFormatting sqref="Q83">
    <cfRule type="cellIs" dxfId="5139" priority="550" operator="equal">
      <formula>"P"</formula>
    </cfRule>
  </conditionalFormatting>
  <conditionalFormatting sqref="Q83">
    <cfRule type="cellIs" dxfId="5138" priority="551" operator="equal">
      <formula>"F"</formula>
    </cfRule>
  </conditionalFormatting>
  <conditionalFormatting sqref="Q83">
    <cfRule type="cellIs" dxfId="5137" priority="552" operator="equal">
      <formula>"PE"</formula>
    </cfRule>
  </conditionalFormatting>
  <conditionalFormatting sqref="Q83">
    <cfRule type="cellIs" dxfId="5136" priority="553" operator="equal">
      <formula>"Reopen"</formula>
    </cfRule>
  </conditionalFormatting>
  <conditionalFormatting sqref="N83">
    <cfRule type="cellIs" dxfId="5135" priority="546" operator="equal">
      <formula>"P"</formula>
    </cfRule>
  </conditionalFormatting>
  <conditionalFormatting sqref="N83">
    <cfRule type="cellIs" dxfId="5134" priority="547" operator="equal">
      <formula>"F"</formula>
    </cfRule>
  </conditionalFormatting>
  <conditionalFormatting sqref="N83">
    <cfRule type="cellIs" dxfId="5133" priority="548" operator="equal">
      <formula>"PE"</formula>
    </cfRule>
  </conditionalFormatting>
  <conditionalFormatting sqref="N83">
    <cfRule type="cellIs" dxfId="5132" priority="549" operator="equal">
      <formula>"Reopen"</formula>
    </cfRule>
  </conditionalFormatting>
  <conditionalFormatting sqref="S83:AA83 O83:P83">
    <cfRule type="cellIs" dxfId="5131" priority="542" operator="equal">
      <formula>"P"</formula>
    </cfRule>
  </conditionalFormatting>
  <conditionalFormatting sqref="S83:AA83 O83:P83">
    <cfRule type="cellIs" dxfId="5130" priority="543" operator="equal">
      <formula>"F"</formula>
    </cfRule>
  </conditionalFormatting>
  <conditionalFormatting sqref="S83:AA83 O83:P83">
    <cfRule type="cellIs" dxfId="5129" priority="544" operator="equal">
      <formula>"PE"</formula>
    </cfRule>
  </conditionalFormatting>
  <conditionalFormatting sqref="S83:AA83 O83:P83">
    <cfRule type="cellIs" dxfId="5128" priority="545" operator="equal">
      <formula>"Reopen"</formula>
    </cfRule>
  </conditionalFormatting>
  <conditionalFormatting sqref="R83">
    <cfRule type="cellIs" dxfId="5127" priority="538" operator="equal">
      <formula>"P"</formula>
    </cfRule>
  </conditionalFormatting>
  <conditionalFormatting sqref="R83">
    <cfRule type="cellIs" dxfId="5126" priority="539" operator="equal">
      <formula>"F"</formula>
    </cfRule>
  </conditionalFormatting>
  <conditionalFormatting sqref="R83">
    <cfRule type="cellIs" dxfId="5125" priority="540" operator="equal">
      <formula>"PE"</formula>
    </cfRule>
  </conditionalFormatting>
  <conditionalFormatting sqref="R83">
    <cfRule type="cellIs" dxfId="5124" priority="541" operator="equal">
      <formula>"Reopen"</formula>
    </cfRule>
  </conditionalFormatting>
  <conditionalFormatting sqref="B83:J83 B84:G84">
    <cfRule type="cellIs" dxfId="5123" priority="534" operator="equal">
      <formula>"P"</formula>
    </cfRule>
  </conditionalFormatting>
  <conditionalFormatting sqref="B83:J83 B84:G84">
    <cfRule type="cellIs" dxfId="5122" priority="535" operator="equal">
      <formula>"F"</formula>
    </cfRule>
  </conditionalFormatting>
  <conditionalFormatting sqref="B83:J83 B84:G84">
    <cfRule type="cellIs" dxfId="5121" priority="536" operator="equal">
      <formula>"PE"</formula>
    </cfRule>
  </conditionalFormatting>
  <conditionalFormatting sqref="B83:J83 B84:G84">
    <cfRule type="cellIs" dxfId="5120" priority="537" operator="equal">
      <formula>"Reopen"</formula>
    </cfRule>
  </conditionalFormatting>
  <conditionalFormatting sqref="K83:M83">
    <cfRule type="cellIs" dxfId="5119" priority="522" operator="equal">
      <formula>"P"</formula>
    </cfRule>
  </conditionalFormatting>
  <conditionalFormatting sqref="K83:M83">
    <cfRule type="cellIs" dxfId="5118" priority="523" operator="equal">
      <formula>"F"</formula>
    </cfRule>
  </conditionalFormatting>
  <conditionalFormatting sqref="K83:M83">
    <cfRule type="cellIs" dxfId="5117" priority="524" operator="equal">
      <formula>"PE"</formula>
    </cfRule>
  </conditionalFormatting>
  <conditionalFormatting sqref="K83:M83">
    <cfRule type="cellIs" dxfId="5116" priority="525" operator="equal">
      <formula>"Reopen"</formula>
    </cfRule>
  </conditionalFormatting>
  <conditionalFormatting sqref="H83:J83 B83:D84">
    <cfRule type="cellIs" dxfId="5115" priority="530" operator="equal">
      <formula>"P"</formula>
    </cfRule>
  </conditionalFormatting>
  <conditionalFormatting sqref="H83:J83 B83:D84">
    <cfRule type="cellIs" dxfId="5114" priority="531" operator="equal">
      <formula>"F"</formula>
    </cfRule>
  </conditionalFormatting>
  <conditionalFormatting sqref="H83:J83 B83:D84">
    <cfRule type="cellIs" dxfId="5113" priority="532" operator="equal">
      <formula>"PE"</formula>
    </cfRule>
  </conditionalFormatting>
  <conditionalFormatting sqref="H83:J83 B83:D84">
    <cfRule type="cellIs" dxfId="5112" priority="533" operator="equal">
      <formula>"Reopen"</formula>
    </cfRule>
  </conditionalFormatting>
  <conditionalFormatting sqref="K83:M83">
    <cfRule type="cellIs" dxfId="5111" priority="526" operator="equal">
      <formula>"P"</formula>
    </cfRule>
  </conditionalFormatting>
  <conditionalFormatting sqref="K83:M83">
    <cfRule type="cellIs" dxfId="5110" priority="527" operator="equal">
      <formula>"F"</formula>
    </cfRule>
  </conditionalFormatting>
  <conditionalFormatting sqref="K83:M83">
    <cfRule type="cellIs" dxfId="5109" priority="528" operator="equal">
      <formula>"PE"</formula>
    </cfRule>
  </conditionalFormatting>
  <conditionalFormatting sqref="K83:M83">
    <cfRule type="cellIs" dxfId="5108" priority="529" operator="equal">
      <formula>"Reopen"</formula>
    </cfRule>
  </conditionalFormatting>
  <conditionalFormatting sqref="A76">
    <cfRule type="cellIs" dxfId="5107" priority="521" operator="equal">
      <formula>"Reopen"</formula>
    </cfRule>
  </conditionalFormatting>
  <conditionalFormatting sqref="Q76">
    <cfRule type="cellIs" dxfId="5106" priority="517" operator="equal">
      <formula>"P"</formula>
    </cfRule>
  </conditionalFormatting>
  <conditionalFormatting sqref="Q76">
    <cfRule type="cellIs" dxfId="5105" priority="518" operator="equal">
      <formula>"F"</formula>
    </cfRule>
  </conditionalFormatting>
  <conditionalFormatting sqref="Q76">
    <cfRule type="cellIs" dxfId="5104" priority="519" operator="equal">
      <formula>"PE"</formula>
    </cfRule>
  </conditionalFormatting>
  <conditionalFormatting sqref="Q76">
    <cfRule type="cellIs" dxfId="5103" priority="520" operator="equal">
      <formula>"Reopen"</formula>
    </cfRule>
  </conditionalFormatting>
  <conditionalFormatting sqref="N76">
    <cfRule type="cellIs" dxfId="5102" priority="513" operator="equal">
      <formula>"P"</formula>
    </cfRule>
  </conditionalFormatting>
  <conditionalFormatting sqref="N76">
    <cfRule type="cellIs" dxfId="5101" priority="514" operator="equal">
      <formula>"F"</formula>
    </cfRule>
  </conditionalFormatting>
  <conditionalFormatting sqref="N76">
    <cfRule type="cellIs" dxfId="5100" priority="515" operator="equal">
      <formula>"PE"</formula>
    </cfRule>
  </conditionalFormatting>
  <conditionalFormatting sqref="N76">
    <cfRule type="cellIs" dxfId="5099" priority="516" operator="equal">
      <formula>"Reopen"</formula>
    </cfRule>
  </conditionalFormatting>
  <conditionalFormatting sqref="S76:AA76 O76:P76">
    <cfRule type="cellIs" dxfId="5098" priority="509" operator="equal">
      <formula>"P"</formula>
    </cfRule>
  </conditionalFormatting>
  <conditionalFormatting sqref="S76:AA76 O76:P76">
    <cfRule type="cellIs" dxfId="5097" priority="510" operator="equal">
      <formula>"F"</formula>
    </cfRule>
  </conditionalFormatting>
  <conditionalFormatting sqref="S76:AA76 O76:P76">
    <cfRule type="cellIs" dxfId="5096" priority="511" operator="equal">
      <formula>"PE"</formula>
    </cfRule>
  </conditionalFormatting>
  <conditionalFormatting sqref="S76:AA76 O76:P76">
    <cfRule type="cellIs" dxfId="5095" priority="512" operator="equal">
      <formula>"Reopen"</formula>
    </cfRule>
  </conditionalFormatting>
  <conditionalFormatting sqref="R76">
    <cfRule type="cellIs" dxfId="5094" priority="505" operator="equal">
      <formula>"P"</formula>
    </cfRule>
  </conditionalFormatting>
  <conditionalFormatting sqref="R76">
    <cfRule type="cellIs" dxfId="5093" priority="506" operator="equal">
      <formula>"F"</formula>
    </cfRule>
  </conditionalFormatting>
  <conditionalFormatting sqref="R76">
    <cfRule type="cellIs" dxfId="5092" priority="507" operator="equal">
      <formula>"PE"</formula>
    </cfRule>
  </conditionalFormatting>
  <conditionalFormatting sqref="R76">
    <cfRule type="cellIs" dxfId="5091" priority="508" operator="equal">
      <formula>"Reopen"</formula>
    </cfRule>
  </conditionalFormatting>
  <conditionalFormatting sqref="B76:J76 B77:G77">
    <cfRule type="cellIs" dxfId="5090" priority="501" operator="equal">
      <formula>"P"</formula>
    </cfRule>
  </conditionalFormatting>
  <conditionalFormatting sqref="B76:J76 B77:G77">
    <cfRule type="cellIs" dxfId="5089" priority="502" operator="equal">
      <formula>"F"</formula>
    </cfRule>
  </conditionalFormatting>
  <conditionalFormatting sqref="B76:J76 B77:G77">
    <cfRule type="cellIs" dxfId="5088" priority="503" operator="equal">
      <formula>"PE"</formula>
    </cfRule>
  </conditionalFormatting>
  <conditionalFormatting sqref="B76:J76 B77:G77">
    <cfRule type="cellIs" dxfId="5087" priority="504" operator="equal">
      <formula>"Reopen"</formula>
    </cfRule>
  </conditionalFormatting>
  <conditionalFormatting sqref="K76:M76">
    <cfRule type="cellIs" dxfId="5086" priority="489" operator="equal">
      <formula>"P"</formula>
    </cfRule>
  </conditionalFormatting>
  <conditionalFormatting sqref="K76:M76">
    <cfRule type="cellIs" dxfId="5085" priority="490" operator="equal">
      <formula>"F"</formula>
    </cfRule>
  </conditionalFormatting>
  <conditionalFormatting sqref="K76:M76">
    <cfRule type="cellIs" dxfId="5084" priority="491" operator="equal">
      <formula>"PE"</formula>
    </cfRule>
  </conditionalFormatting>
  <conditionalFormatting sqref="K76:M76">
    <cfRule type="cellIs" dxfId="5083" priority="492" operator="equal">
      <formula>"Reopen"</formula>
    </cfRule>
  </conditionalFormatting>
  <conditionalFormatting sqref="H76:J76 B76:D77">
    <cfRule type="cellIs" dxfId="5082" priority="497" operator="equal">
      <formula>"P"</formula>
    </cfRule>
  </conditionalFormatting>
  <conditionalFormatting sqref="H76:J76 B76:D77">
    <cfRule type="cellIs" dxfId="5081" priority="498" operator="equal">
      <formula>"F"</formula>
    </cfRule>
  </conditionalFormatting>
  <conditionalFormatting sqref="H76:J76 B76:D77">
    <cfRule type="cellIs" dxfId="5080" priority="499" operator="equal">
      <formula>"PE"</formula>
    </cfRule>
  </conditionalFormatting>
  <conditionalFormatting sqref="H76:J76 B76:D77">
    <cfRule type="cellIs" dxfId="5079" priority="500" operator="equal">
      <formula>"Reopen"</formula>
    </cfRule>
  </conditionalFormatting>
  <conditionalFormatting sqref="K76:M76">
    <cfRule type="cellIs" dxfId="5078" priority="493" operator="equal">
      <formula>"P"</formula>
    </cfRule>
  </conditionalFormatting>
  <conditionalFormatting sqref="K76:M76">
    <cfRule type="cellIs" dxfId="5077" priority="494" operator="equal">
      <formula>"F"</formula>
    </cfRule>
  </conditionalFormatting>
  <conditionalFormatting sqref="K76:M76">
    <cfRule type="cellIs" dxfId="5076" priority="495" operator="equal">
      <formula>"PE"</formula>
    </cfRule>
  </conditionalFormatting>
  <conditionalFormatting sqref="K76:M76">
    <cfRule type="cellIs" dxfId="5075" priority="496" operator="equal">
      <formula>"Reopen"</formula>
    </cfRule>
  </conditionalFormatting>
  <conditionalFormatting sqref="A88:A93">
    <cfRule type="cellIs" dxfId="5074" priority="488" operator="equal">
      <formula>"Reopen"</formula>
    </cfRule>
  </conditionalFormatting>
  <conditionalFormatting sqref="Q90:Q91">
    <cfRule type="cellIs" dxfId="5073" priority="440" operator="equal">
      <formula>"P"</formula>
    </cfRule>
  </conditionalFormatting>
  <conditionalFormatting sqref="Q90:Q91">
    <cfRule type="cellIs" dxfId="5072" priority="441" operator="equal">
      <formula>"F"</formula>
    </cfRule>
  </conditionalFormatting>
  <conditionalFormatting sqref="Q90:Q91">
    <cfRule type="cellIs" dxfId="5071" priority="442" operator="equal">
      <formula>"PE"</formula>
    </cfRule>
  </conditionalFormatting>
  <conditionalFormatting sqref="Q90:Q91">
    <cfRule type="cellIs" dxfId="5070" priority="443" operator="equal">
      <formula>"Reopen"</formula>
    </cfRule>
  </conditionalFormatting>
  <conditionalFormatting sqref="R90">
    <cfRule type="cellIs" dxfId="5069" priority="424" operator="equal">
      <formula>"P"</formula>
    </cfRule>
  </conditionalFormatting>
  <conditionalFormatting sqref="N91:P91 R91:AA91">
    <cfRule type="cellIs" dxfId="5068" priority="436" operator="equal">
      <formula>"P"</formula>
    </cfRule>
  </conditionalFormatting>
  <conditionalFormatting sqref="N91:P91 R91:AA91">
    <cfRule type="cellIs" dxfId="5067" priority="437" operator="equal">
      <formula>"F"</formula>
    </cfRule>
  </conditionalFormatting>
  <conditionalFormatting sqref="N91:P91 R91:AA91">
    <cfRule type="cellIs" dxfId="5066" priority="438" operator="equal">
      <formula>"PE"</formula>
    </cfRule>
  </conditionalFormatting>
  <conditionalFormatting sqref="N91:P91 R91:AA91">
    <cfRule type="cellIs" dxfId="5065" priority="439" operator="equal">
      <formula>"Reopen"</formula>
    </cfRule>
  </conditionalFormatting>
  <conditionalFormatting sqref="R90">
    <cfRule type="cellIs" dxfId="5064" priority="425" operator="equal">
      <formula>"F"</formula>
    </cfRule>
  </conditionalFormatting>
  <conditionalFormatting sqref="R90">
    <cfRule type="cellIs" dxfId="5063" priority="426" operator="equal">
      <formula>"PE"</formula>
    </cfRule>
  </conditionalFormatting>
  <conditionalFormatting sqref="R90">
    <cfRule type="cellIs" dxfId="5062" priority="427" operator="equal">
      <formula>"Reopen"</formula>
    </cfRule>
  </conditionalFormatting>
  <conditionalFormatting sqref="N90">
    <cfRule type="cellIs" dxfId="5061" priority="432" operator="equal">
      <formula>"P"</formula>
    </cfRule>
  </conditionalFormatting>
  <conditionalFormatting sqref="N90">
    <cfRule type="cellIs" dxfId="5060" priority="433" operator="equal">
      <formula>"F"</formula>
    </cfRule>
  </conditionalFormatting>
  <conditionalFormatting sqref="N90">
    <cfRule type="cellIs" dxfId="5059" priority="434" operator="equal">
      <formula>"PE"</formula>
    </cfRule>
  </conditionalFormatting>
  <conditionalFormatting sqref="N90">
    <cfRule type="cellIs" dxfId="5058" priority="435" operator="equal">
      <formula>"Reopen"</formula>
    </cfRule>
  </conditionalFormatting>
  <conditionalFormatting sqref="S90:AA90 O90:P90">
    <cfRule type="cellIs" dxfId="5057" priority="428" operator="equal">
      <formula>"P"</formula>
    </cfRule>
  </conditionalFormatting>
  <conditionalFormatting sqref="S90:AA90 O90:P90">
    <cfRule type="cellIs" dxfId="5056" priority="429" operator="equal">
      <formula>"F"</formula>
    </cfRule>
  </conditionalFormatting>
  <conditionalFormatting sqref="S90:AA90 O90:P90">
    <cfRule type="cellIs" dxfId="5055" priority="430" operator="equal">
      <formula>"PE"</formula>
    </cfRule>
  </conditionalFormatting>
  <conditionalFormatting sqref="S90:AA90 O90:P90">
    <cfRule type="cellIs" dxfId="5054" priority="431" operator="equal">
      <formula>"Reopen"</formula>
    </cfRule>
  </conditionalFormatting>
  <conditionalFormatting sqref="B90:J91">
    <cfRule type="cellIs" dxfId="5053" priority="420" operator="equal">
      <formula>"P"</formula>
    </cfRule>
  </conditionalFormatting>
  <conditionalFormatting sqref="B90:J91">
    <cfRule type="cellIs" dxfId="5052" priority="421" operator="equal">
      <formula>"F"</formula>
    </cfRule>
  </conditionalFormatting>
  <conditionalFormatting sqref="B90:J91">
    <cfRule type="cellIs" dxfId="5051" priority="422" operator="equal">
      <formula>"PE"</formula>
    </cfRule>
  </conditionalFormatting>
  <conditionalFormatting sqref="B90:J91">
    <cfRule type="cellIs" dxfId="5050" priority="423" operator="equal">
      <formula>"Reopen"</formula>
    </cfRule>
  </conditionalFormatting>
  <conditionalFormatting sqref="H90:J91 B90:D91">
    <cfRule type="cellIs" dxfId="5049" priority="416" operator="equal">
      <formula>"P"</formula>
    </cfRule>
  </conditionalFormatting>
  <conditionalFormatting sqref="H90:J91 B90:D91">
    <cfRule type="cellIs" dxfId="5048" priority="417" operator="equal">
      <formula>"F"</formula>
    </cfRule>
  </conditionalFormatting>
  <conditionalFormatting sqref="H90:J91 B90:D91">
    <cfRule type="cellIs" dxfId="5047" priority="418" operator="equal">
      <formula>"PE"</formula>
    </cfRule>
  </conditionalFormatting>
  <conditionalFormatting sqref="H90:J91 B90:D91">
    <cfRule type="cellIs" dxfId="5046" priority="419" operator="equal">
      <formula>"Reopen"</formula>
    </cfRule>
  </conditionalFormatting>
  <conditionalFormatting sqref="K90:M91">
    <cfRule type="cellIs" dxfId="5045" priority="412" operator="equal">
      <formula>"P"</formula>
    </cfRule>
  </conditionalFormatting>
  <conditionalFormatting sqref="K90:M91">
    <cfRule type="cellIs" dxfId="5044" priority="413" operator="equal">
      <formula>"F"</formula>
    </cfRule>
  </conditionalFormatting>
  <conditionalFormatting sqref="K90:M91">
    <cfRule type="cellIs" dxfId="5043" priority="414" operator="equal">
      <formula>"PE"</formula>
    </cfRule>
  </conditionalFormatting>
  <conditionalFormatting sqref="K90:M91">
    <cfRule type="cellIs" dxfId="5042" priority="415" operator="equal">
      <formula>"Reopen"</formula>
    </cfRule>
  </conditionalFormatting>
  <conditionalFormatting sqref="K90:M91">
    <cfRule type="cellIs" dxfId="5041" priority="408" operator="equal">
      <formula>"P"</formula>
    </cfRule>
  </conditionalFormatting>
  <conditionalFormatting sqref="K90:M91">
    <cfRule type="cellIs" dxfId="5040" priority="409" operator="equal">
      <formula>"F"</formula>
    </cfRule>
  </conditionalFormatting>
  <conditionalFormatting sqref="K90:M91">
    <cfRule type="cellIs" dxfId="5039" priority="410" operator="equal">
      <formula>"PE"</formula>
    </cfRule>
  </conditionalFormatting>
  <conditionalFormatting sqref="K90:M91">
    <cfRule type="cellIs" dxfId="5038" priority="411" operator="equal">
      <formula>"Reopen"</formula>
    </cfRule>
  </conditionalFormatting>
  <conditionalFormatting sqref="K92:M92">
    <cfRule type="cellIs" dxfId="5037" priority="404" operator="equal">
      <formula>"P"</formula>
    </cfRule>
  </conditionalFormatting>
  <conditionalFormatting sqref="K92:M92">
    <cfRule type="cellIs" dxfId="5036" priority="405" operator="equal">
      <formula>"F"</formula>
    </cfRule>
  </conditionalFormatting>
  <conditionalFormatting sqref="K92:M92">
    <cfRule type="cellIs" dxfId="5035" priority="406" operator="equal">
      <formula>"PE"</formula>
    </cfRule>
  </conditionalFormatting>
  <conditionalFormatting sqref="K92:M92">
    <cfRule type="cellIs" dxfId="5034" priority="407" operator="equal">
      <formula>"Reopen"</formula>
    </cfRule>
  </conditionalFormatting>
  <conditionalFormatting sqref="K92:M92">
    <cfRule type="cellIs" dxfId="5033" priority="400" operator="equal">
      <formula>"P"</formula>
    </cfRule>
  </conditionalFormatting>
  <conditionalFormatting sqref="K92:M92">
    <cfRule type="cellIs" dxfId="5032" priority="401" operator="equal">
      <formula>"F"</formula>
    </cfRule>
  </conditionalFormatting>
  <conditionalFormatting sqref="K92:M92">
    <cfRule type="cellIs" dxfId="5031" priority="402" operator="equal">
      <formula>"PE"</formula>
    </cfRule>
  </conditionalFormatting>
  <conditionalFormatting sqref="K92:M92">
    <cfRule type="cellIs" dxfId="5030" priority="403" operator="equal">
      <formula>"Reopen"</formula>
    </cfRule>
  </conditionalFormatting>
  <conditionalFormatting sqref="O89:P89 S92:AA92 O92:P92">
    <cfRule type="cellIs" dxfId="5029" priority="468" operator="equal">
      <formula>"P"</formula>
    </cfRule>
  </conditionalFormatting>
  <conditionalFormatting sqref="O89:P89 S92:AA92 O92:P92">
    <cfRule type="cellIs" dxfId="5028" priority="469" operator="equal">
      <formula>"F"</formula>
    </cfRule>
  </conditionalFormatting>
  <conditionalFormatting sqref="O89:P89 S92:AA92 O92:P92">
    <cfRule type="cellIs" dxfId="5027" priority="470" operator="equal">
      <formula>"PE"</formula>
    </cfRule>
  </conditionalFormatting>
  <conditionalFormatting sqref="O89:P89 S92:AA92 O92:P92">
    <cfRule type="cellIs" dxfId="5026" priority="471" operator="equal">
      <formula>"Reopen"</formula>
    </cfRule>
  </conditionalFormatting>
  <conditionalFormatting sqref="R89 R92">
    <cfRule type="cellIs" dxfId="5025" priority="464" operator="equal">
      <formula>"P"</formula>
    </cfRule>
  </conditionalFormatting>
  <conditionalFormatting sqref="R89 R92">
    <cfRule type="cellIs" dxfId="5024" priority="465" operator="equal">
      <formula>"F"</formula>
    </cfRule>
  </conditionalFormatting>
  <conditionalFormatting sqref="R89 R92">
    <cfRule type="cellIs" dxfId="5023" priority="466" operator="equal">
      <formula>"PE"</formula>
    </cfRule>
  </conditionalFormatting>
  <conditionalFormatting sqref="R89 R92">
    <cfRule type="cellIs" dxfId="5022" priority="467" operator="equal">
      <formula>"Reopen"</formula>
    </cfRule>
  </conditionalFormatting>
  <conditionalFormatting sqref="N89:P89 S89:AA89">
    <cfRule type="cellIs" dxfId="5021" priority="472" operator="equal">
      <formula>"P"</formula>
    </cfRule>
  </conditionalFormatting>
  <conditionalFormatting sqref="N89:P89 S89:AA89">
    <cfRule type="cellIs" dxfId="5020" priority="473" operator="equal">
      <formula>"F"</formula>
    </cfRule>
  </conditionalFormatting>
  <conditionalFormatting sqref="N89:P89 S89:AA89">
    <cfRule type="cellIs" dxfId="5019" priority="474" operator="equal">
      <formula>"PE"</formula>
    </cfRule>
  </conditionalFormatting>
  <conditionalFormatting sqref="N89:P89 S89:AA89">
    <cfRule type="cellIs" dxfId="5018" priority="475" operator="equal">
      <formula>"Reopen"</formula>
    </cfRule>
  </conditionalFormatting>
  <conditionalFormatting sqref="B88:AA88">
    <cfRule type="cellIs" dxfId="5017" priority="460" operator="equal">
      <formula>"P"</formula>
    </cfRule>
  </conditionalFormatting>
  <conditionalFormatting sqref="B88:AA88">
    <cfRule type="cellIs" dxfId="5016" priority="461" operator="equal">
      <formula>"F"</formula>
    </cfRule>
  </conditionalFormatting>
  <conditionalFormatting sqref="B88:AA88">
    <cfRule type="cellIs" dxfId="5015" priority="462" operator="equal">
      <formula>"PE"</formula>
    </cfRule>
  </conditionalFormatting>
  <conditionalFormatting sqref="B88:AA88">
    <cfRule type="cellIs" dxfId="5014" priority="463" operator="equal">
      <formula>"Reopen"</formula>
    </cfRule>
  </conditionalFormatting>
  <conditionalFormatting sqref="Q89 Q92:Q93">
    <cfRule type="cellIs" dxfId="5013" priority="484" operator="equal">
      <formula>"P"</formula>
    </cfRule>
  </conditionalFormatting>
  <conditionalFormatting sqref="Q89 Q92:Q93">
    <cfRule type="cellIs" dxfId="5012" priority="485" operator="equal">
      <formula>"F"</formula>
    </cfRule>
  </conditionalFormatting>
  <conditionalFormatting sqref="Q89 Q92:Q93">
    <cfRule type="cellIs" dxfId="5011" priority="486" operator="equal">
      <formula>"PE"</formula>
    </cfRule>
  </conditionalFormatting>
  <conditionalFormatting sqref="Q89 Q92:Q93">
    <cfRule type="cellIs" dxfId="5010" priority="487" operator="equal">
      <formula>"Reopen"</formula>
    </cfRule>
  </conditionalFormatting>
  <conditionalFormatting sqref="N93:P93 R93:AA93">
    <cfRule type="cellIs" dxfId="5009" priority="480" operator="equal">
      <formula>"P"</formula>
    </cfRule>
  </conditionalFormatting>
  <conditionalFormatting sqref="N93:P93 R93:AA93">
    <cfRule type="cellIs" dxfId="5008" priority="481" operator="equal">
      <formula>"F"</formula>
    </cfRule>
  </conditionalFormatting>
  <conditionalFormatting sqref="N93:P93 R93:AA93">
    <cfRule type="cellIs" dxfId="5007" priority="482" operator="equal">
      <formula>"PE"</formula>
    </cfRule>
  </conditionalFormatting>
  <conditionalFormatting sqref="N93:P93 R93:AA93">
    <cfRule type="cellIs" dxfId="5006" priority="483" operator="equal">
      <formula>"Reopen"</formula>
    </cfRule>
  </conditionalFormatting>
  <conditionalFormatting sqref="N89 N92">
    <cfRule type="cellIs" dxfId="5005" priority="476" operator="equal">
      <formula>"P"</formula>
    </cfRule>
  </conditionalFormatting>
  <conditionalFormatting sqref="N89 N92">
    <cfRule type="cellIs" dxfId="5004" priority="477" operator="equal">
      <formula>"F"</formula>
    </cfRule>
  </conditionalFormatting>
  <conditionalFormatting sqref="N89 N92">
    <cfRule type="cellIs" dxfId="5003" priority="478" operator="equal">
      <formula>"PE"</formula>
    </cfRule>
  </conditionalFormatting>
  <conditionalFormatting sqref="N89 N92">
    <cfRule type="cellIs" dxfId="5002" priority="479" operator="equal">
      <formula>"Reopen"</formula>
    </cfRule>
  </conditionalFormatting>
  <conditionalFormatting sqref="E89:G89 B92:J93">
    <cfRule type="cellIs" dxfId="5001" priority="456" operator="equal">
      <formula>"P"</formula>
    </cfRule>
  </conditionalFormatting>
  <conditionalFormatting sqref="E89:G89 B92:J93">
    <cfRule type="cellIs" dxfId="5000" priority="457" operator="equal">
      <formula>"F"</formula>
    </cfRule>
  </conditionalFormatting>
  <conditionalFormatting sqref="E89:G89 B92:J93">
    <cfRule type="cellIs" dxfId="4999" priority="458" operator="equal">
      <formula>"PE"</formula>
    </cfRule>
  </conditionalFormatting>
  <conditionalFormatting sqref="E89:G89 B92:J93">
    <cfRule type="cellIs" dxfId="4998" priority="459" operator="equal">
      <formula>"Reopen"</formula>
    </cfRule>
  </conditionalFormatting>
  <conditionalFormatting sqref="K93:M93">
    <cfRule type="cellIs" dxfId="4997" priority="444" operator="equal">
      <formula>"P"</formula>
    </cfRule>
  </conditionalFormatting>
  <conditionalFormatting sqref="K93:M93">
    <cfRule type="cellIs" dxfId="4996" priority="445" operator="equal">
      <formula>"F"</formula>
    </cfRule>
  </conditionalFormatting>
  <conditionalFormatting sqref="K93:M93">
    <cfRule type="cellIs" dxfId="4995" priority="446" operator="equal">
      <formula>"PE"</formula>
    </cfRule>
  </conditionalFormatting>
  <conditionalFormatting sqref="K93:M93">
    <cfRule type="cellIs" dxfId="4994" priority="447" operator="equal">
      <formula>"Reopen"</formula>
    </cfRule>
  </conditionalFormatting>
  <conditionalFormatting sqref="B89:D89 H89:J89 H92:J93 B92:D93">
    <cfRule type="cellIs" dxfId="4993" priority="452" operator="equal">
      <formula>"P"</formula>
    </cfRule>
  </conditionalFormatting>
  <conditionalFormatting sqref="B89:D89 H89:J89 H92:J93 B92:D93">
    <cfRule type="cellIs" dxfId="4992" priority="453" operator="equal">
      <formula>"F"</formula>
    </cfRule>
  </conditionalFormatting>
  <conditionalFormatting sqref="B89:D89 H89:J89 H92:J93 B92:D93">
    <cfRule type="cellIs" dxfId="4991" priority="454" operator="equal">
      <formula>"PE"</formula>
    </cfRule>
  </conditionalFormatting>
  <conditionalFormatting sqref="B89:D89 H89:J89 H92:J93 B92:D93">
    <cfRule type="cellIs" dxfId="4990" priority="455" operator="equal">
      <formula>"Reopen"</formula>
    </cfRule>
  </conditionalFormatting>
  <conditionalFormatting sqref="K89:M89 K93:M93">
    <cfRule type="cellIs" dxfId="4989" priority="448" operator="equal">
      <formula>"P"</formula>
    </cfRule>
  </conditionalFormatting>
  <conditionalFormatting sqref="K89:M89 K93:M93">
    <cfRule type="cellIs" dxfId="4988" priority="449" operator="equal">
      <formula>"F"</formula>
    </cfRule>
  </conditionalFormatting>
  <conditionalFormatting sqref="K89:M89 K93:M93">
    <cfRule type="cellIs" dxfId="4987" priority="450" operator="equal">
      <formula>"PE"</formula>
    </cfRule>
  </conditionalFormatting>
  <conditionalFormatting sqref="K89:M89 K93:M93">
    <cfRule type="cellIs" dxfId="4986" priority="451" operator="equal">
      <formula>"Reopen"</formula>
    </cfRule>
  </conditionalFormatting>
  <conditionalFormatting sqref="A120">
    <cfRule type="cellIs" dxfId="4985" priority="399" operator="equal">
      <formula>"Reopen"</formula>
    </cfRule>
  </conditionalFormatting>
  <conditionalFormatting sqref="R120">
    <cfRule type="cellIs" dxfId="4984" priority="383" operator="equal">
      <formula>"P"</formula>
    </cfRule>
  </conditionalFormatting>
  <conditionalFormatting sqref="R120">
    <cfRule type="cellIs" dxfId="4983" priority="384" operator="equal">
      <formula>"F"</formula>
    </cfRule>
  </conditionalFormatting>
  <conditionalFormatting sqref="R120">
    <cfRule type="cellIs" dxfId="4982" priority="385" operator="equal">
      <formula>"PE"</formula>
    </cfRule>
  </conditionalFormatting>
  <conditionalFormatting sqref="R120">
    <cfRule type="cellIs" dxfId="4981" priority="386" operator="equal">
      <formula>"Reopen"</formula>
    </cfRule>
  </conditionalFormatting>
  <conditionalFormatting sqref="Q120">
    <cfRule type="cellIs" dxfId="4980" priority="395" operator="equal">
      <formula>"P"</formula>
    </cfRule>
  </conditionalFormatting>
  <conditionalFormatting sqref="Q120">
    <cfRule type="cellIs" dxfId="4979" priority="396" operator="equal">
      <formula>"F"</formula>
    </cfRule>
  </conditionalFormatting>
  <conditionalFormatting sqref="Q120">
    <cfRule type="cellIs" dxfId="4978" priority="397" operator="equal">
      <formula>"PE"</formula>
    </cfRule>
  </conditionalFormatting>
  <conditionalFormatting sqref="Q120">
    <cfRule type="cellIs" dxfId="4977" priority="398" operator="equal">
      <formula>"Reopen"</formula>
    </cfRule>
  </conditionalFormatting>
  <conditionalFormatting sqref="N120">
    <cfRule type="cellIs" dxfId="4976" priority="391" operator="equal">
      <formula>"P"</formula>
    </cfRule>
  </conditionalFormatting>
  <conditionalFormatting sqref="N120">
    <cfRule type="cellIs" dxfId="4975" priority="392" operator="equal">
      <formula>"F"</formula>
    </cfRule>
  </conditionalFormatting>
  <conditionalFormatting sqref="N120">
    <cfRule type="cellIs" dxfId="4974" priority="393" operator="equal">
      <formula>"PE"</formula>
    </cfRule>
  </conditionalFormatting>
  <conditionalFormatting sqref="N120">
    <cfRule type="cellIs" dxfId="4973" priority="394" operator="equal">
      <formula>"Reopen"</formula>
    </cfRule>
  </conditionalFormatting>
  <conditionalFormatting sqref="S120:AA120 O120:P120">
    <cfRule type="cellIs" dxfId="4972" priority="387" operator="equal">
      <formula>"P"</formula>
    </cfRule>
  </conditionalFormatting>
  <conditionalFormatting sqref="S120:AA120 O120:P120">
    <cfRule type="cellIs" dxfId="4971" priority="388" operator="equal">
      <formula>"F"</formula>
    </cfRule>
  </conditionalFormatting>
  <conditionalFormatting sqref="S120:AA120 O120:P120">
    <cfRule type="cellIs" dxfId="4970" priority="389" operator="equal">
      <formula>"PE"</formula>
    </cfRule>
  </conditionalFormatting>
  <conditionalFormatting sqref="S120:AA120 O120:P120">
    <cfRule type="cellIs" dxfId="4969" priority="390" operator="equal">
      <formula>"Reopen"</formula>
    </cfRule>
  </conditionalFormatting>
  <conditionalFormatting sqref="B120:J120 E121:G121">
    <cfRule type="cellIs" dxfId="4968" priority="379" operator="equal">
      <formula>"P"</formula>
    </cfRule>
  </conditionalFormatting>
  <conditionalFormatting sqref="B120:J120 E121:G121">
    <cfRule type="cellIs" dxfId="4967" priority="380" operator="equal">
      <formula>"F"</formula>
    </cfRule>
  </conditionalFormatting>
  <conditionalFormatting sqref="B120:J120 E121:G121">
    <cfRule type="cellIs" dxfId="4966" priority="381" operator="equal">
      <formula>"PE"</formula>
    </cfRule>
  </conditionalFormatting>
  <conditionalFormatting sqref="B120:J120 E121:G121">
    <cfRule type="cellIs" dxfId="4965" priority="382" operator="equal">
      <formula>"Reopen"</formula>
    </cfRule>
  </conditionalFormatting>
  <conditionalFormatting sqref="K120:M120">
    <cfRule type="cellIs" dxfId="4964" priority="371" operator="equal">
      <formula>"P"</formula>
    </cfRule>
  </conditionalFormatting>
  <conditionalFormatting sqref="K120:M120">
    <cfRule type="cellIs" dxfId="4963" priority="372" operator="equal">
      <formula>"F"</formula>
    </cfRule>
  </conditionalFormatting>
  <conditionalFormatting sqref="K120:M120">
    <cfRule type="cellIs" dxfId="4962" priority="373" operator="equal">
      <formula>"PE"</formula>
    </cfRule>
  </conditionalFormatting>
  <conditionalFormatting sqref="K120:M120">
    <cfRule type="cellIs" dxfId="4961" priority="374" operator="equal">
      <formula>"Reopen"</formula>
    </cfRule>
  </conditionalFormatting>
  <conditionalFormatting sqref="H120:J120 B120:D120">
    <cfRule type="cellIs" dxfId="4960" priority="375" operator="equal">
      <formula>"P"</formula>
    </cfRule>
  </conditionalFormatting>
  <conditionalFormatting sqref="H120:J120 B120:D120">
    <cfRule type="cellIs" dxfId="4959" priority="376" operator="equal">
      <formula>"F"</formula>
    </cfRule>
  </conditionalFormatting>
  <conditionalFormatting sqref="H120:J120 B120:D120">
    <cfRule type="cellIs" dxfId="4958" priority="377" operator="equal">
      <formula>"PE"</formula>
    </cfRule>
  </conditionalFormatting>
  <conditionalFormatting sqref="H120:J120 B120:D120">
    <cfRule type="cellIs" dxfId="4957" priority="378" operator="equal">
      <formula>"Reopen"</formula>
    </cfRule>
  </conditionalFormatting>
  <conditionalFormatting sqref="K120:M120">
    <cfRule type="cellIs" dxfId="4956" priority="367" operator="equal">
      <formula>"P"</formula>
    </cfRule>
  </conditionalFormatting>
  <conditionalFormatting sqref="K120:M120">
    <cfRule type="cellIs" dxfId="4955" priority="368" operator="equal">
      <formula>"F"</formula>
    </cfRule>
  </conditionalFormatting>
  <conditionalFormatting sqref="K120:M120">
    <cfRule type="cellIs" dxfId="4954" priority="369" operator="equal">
      <formula>"PE"</formula>
    </cfRule>
  </conditionalFormatting>
  <conditionalFormatting sqref="K120:M120">
    <cfRule type="cellIs" dxfId="4953" priority="370" operator="equal">
      <formula>"Reopen"</formula>
    </cfRule>
  </conditionalFormatting>
  <conditionalFormatting sqref="A114:A117 A111:A112">
    <cfRule type="cellIs" dxfId="4952" priority="366" operator="equal">
      <formula>"Reopen"</formula>
    </cfRule>
  </conditionalFormatting>
  <conditionalFormatting sqref="K116:M117">
    <cfRule type="cellIs" dxfId="4951" priority="322" operator="equal">
      <formula>"P"</formula>
    </cfRule>
  </conditionalFormatting>
  <conditionalFormatting sqref="K116:M117">
    <cfRule type="cellIs" dxfId="4950" priority="323" operator="equal">
      <formula>"F"</formula>
    </cfRule>
  </conditionalFormatting>
  <conditionalFormatting sqref="K116:M117">
    <cfRule type="cellIs" dxfId="4949" priority="324" operator="equal">
      <formula>"PE"</formula>
    </cfRule>
  </conditionalFormatting>
  <conditionalFormatting sqref="K116:M117">
    <cfRule type="cellIs" dxfId="4948" priority="325" operator="equal">
      <formula>"Reopen"</formula>
    </cfRule>
  </conditionalFormatting>
  <conditionalFormatting sqref="R114">
    <cfRule type="cellIs" dxfId="4947" priority="302" operator="equal">
      <formula>"P"</formula>
    </cfRule>
  </conditionalFormatting>
  <conditionalFormatting sqref="R114">
    <cfRule type="cellIs" dxfId="4946" priority="303" operator="equal">
      <formula>"F"</formula>
    </cfRule>
  </conditionalFormatting>
  <conditionalFormatting sqref="R114">
    <cfRule type="cellIs" dxfId="4945" priority="304" operator="equal">
      <formula>"PE"</formula>
    </cfRule>
  </conditionalFormatting>
  <conditionalFormatting sqref="R114">
    <cfRule type="cellIs" dxfId="4944" priority="305" operator="equal">
      <formula>"Reopen"</formula>
    </cfRule>
  </conditionalFormatting>
  <conditionalFormatting sqref="Q114:Q115">
    <cfRule type="cellIs" dxfId="4943" priority="318" operator="equal">
      <formula>"P"</formula>
    </cfRule>
  </conditionalFormatting>
  <conditionalFormatting sqref="Q114:Q115">
    <cfRule type="cellIs" dxfId="4942" priority="319" operator="equal">
      <formula>"F"</formula>
    </cfRule>
  </conditionalFormatting>
  <conditionalFormatting sqref="Q114:Q115">
    <cfRule type="cellIs" dxfId="4941" priority="320" operator="equal">
      <formula>"PE"</formula>
    </cfRule>
  </conditionalFormatting>
  <conditionalFormatting sqref="Q114:Q115">
    <cfRule type="cellIs" dxfId="4940" priority="321" operator="equal">
      <formula>"Reopen"</formula>
    </cfRule>
  </conditionalFormatting>
  <conditionalFormatting sqref="N114">
    <cfRule type="cellIs" dxfId="4939" priority="310" operator="equal">
      <formula>"P"</formula>
    </cfRule>
  </conditionalFormatting>
  <conditionalFormatting sqref="N114">
    <cfRule type="cellIs" dxfId="4938" priority="311" operator="equal">
      <formula>"F"</formula>
    </cfRule>
  </conditionalFormatting>
  <conditionalFormatting sqref="N114">
    <cfRule type="cellIs" dxfId="4937" priority="312" operator="equal">
      <formula>"PE"</formula>
    </cfRule>
  </conditionalFormatting>
  <conditionalFormatting sqref="N114">
    <cfRule type="cellIs" dxfId="4936" priority="313" operator="equal">
      <formula>"Reopen"</formula>
    </cfRule>
  </conditionalFormatting>
  <conditionalFormatting sqref="N115:P115 R115:AA115">
    <cfRule type="cellIs" dxfId="4935" priority="314" operator="equal">
      <formula>"P"</formula>
    </cfRule>
  </conditionalFormatting>
  <conditionalFormatting sqref="N115:P115 R115:AA115">
    <cfRule type="cellIs" dxfId="4934" priority="315" operator="equal">
      <formula>"F"</formula>
    </cfRule>
  </conditionalFormatting>
  <conditionalFormatting sqref="N115:P115 R115:AA115">
    <cfRule type="cellIs" dxfId="4933" priority="316" operator="equal">
      <formula>"PE"</formula>
    </cfRule>
  </conditionalFormatting>
  <conditionalFormatting sqref="N115:P115 R115:AA115">
    <cfRule type="cellIs" dxfId="4932" priority="317" operator="equal">
      <formula>"Reopen"</formula>
    </cfRule>
  </conditionalFormatting>
  <conditionalFormatting sqref="S114:AA114 O114:P114">
    <cfRule type="cellIs" dxfId="4931" priority="306" operator="equal">
      <formula>"P"</formula>
    </cfRule>
  </conditionalFormatting>
  <conditionalFormatting sqref="S114:AA114 O114:P114">
    <cfRule type="cellIs" dxfId="4930" priority="307" operator="equal">
      <formula>"F"</formula>
    </cfRule>
  </conditionalFormatting>
  <conditionalFormatting sqref="S114:AA114 O114:P114">
    <cfRule type="cellIs" dxfId="4929" priority="308" operator="equal">
      <formula>"PE"</formula>
    </cfRule>
  </conditionalFormatting>
  <conditionalFormatting sqref="S114:AA114 O114:P114">
    <cfRule type="cellIs" dxfId="4928" priority="309" operator="equal">
      <formula>"Reopen"</formula>
    </cfRule>
  </conditionalFormatting>
  <conditionalFormatting sqref="B115:J115 B114:D114 H114:J114">
    <cfRule type="cellIs" dxfId="4927" priority="298" operator="equal">
      <formula>"P"</formula>
    </cfRule>
  </conditionalFormatting>
  <conditionalFormatting sqref="B115:J115 B114:D114 H114:J114">
    <cfRule type="cellIs" dxfId="4926" priority="299" operator="equal">
      <formula>"F"</formula>
    </cfRule>
  </conditionalFormatting>
  <conditionalFormatting sqref="B115:J115 B114:D114 H114:J114">
    <cfRule type="cellIs" dxfId="4925" priority="300" operator="equal">
      <formula>"PE"</formula>
    </cfRule>
  </conditionalFormatting>
  <conditionalFormatting sqref="B115:J115 B114:D114 H114:J114">
    <cfRule type="cellIs" dxfId="4924" priority="301" operator="equal">
      <formula>"Reopen"</formula>
    </cfRule>
  </conditionalFormatting>
  <conditionalFormatting sqref="K114:M115">
    <cfRule type="cellIs" dxfId="4923" priority="290" operator="equal">
      <formula>"P"</formula>
    </cfRule>
  </conditionalFormatting>
  <conditionalFormatting sqref="K114:M115">
    <cfRule type="cellIs" dxfId="4922" priority="291" operator="equal">
      <formula>"F"</formula>
    </cfRule>
  </conditionalFormatting>
  <conditionalFormatting sqref="K114:M115">
    <cfRule type="cellIs" dxfId="4921" priority="292" operator="equal">
      <formula>"PE"</formula>
    </cfRule>
  </conditionalFormatting>
  <conditionalFormatting sqref="K114:M115">
    <cfRule type="cellIs" dxfId="4920" priority="293" operator="equal">
      <formula>"Reopen"</formula>
    </cfRule>
  </conditionalFormatting>
  <conditionalFormatting sqref="H114:J115 B114:D115">
    <cfRule type="cellIs" dxfId="4919" priority="294" operator="equal">
      <formula>"P"</formula>
    </cfRule>
  </conditionalFormatting>
  <conditionalFormatting sqref="H114:J115 B114:D115">
    <cfRule type="cellIs" dxfId="4918" priority="295" operator="equal">
      <formula>"F"</formula>
    </cfRule>
  </conditionalFormatting>
  <conditionalFormatting sqref="H114:J115 B114:D115">
    <cfRule type="cellIs" dxfId="4917" priority="296" operator="equal">
      <formula>"PE"</formula>
    </cfRule>
  </conditionalFormatting>
  <conditionalFormatting sqref="H114:J115 B114:D115">
    <cfRule type="cellIs" dxfId="4916" priority="297" operator="equal">
      <formula>"Reopen"</formula>
    </cfRule>
  </conditionalFormatting>
  <conditionalFormatting sqref="K114:M115">
    <cfRule type="cellIs" dxfId="4915" priority="286" operator="equal">
      <formula>"P"</formula>
    </cfRule>
  </conditionalFormatting>
  <conditionalFormatting sqref="K114:M115">
    <cfRule type="cellIs" dxfId="4914" priority="287" operator="equal">
      <formula>"F"</formula>
    </cfRule>
  </conditionalFormatting>
  <conditionalFormatting sqref="K114:M115">
    <cfRule type="cellIs" dxfId="4913" priority="288" operator="equal">
      <formula>"PE"</formula>
    </cfRule>
  </conditionalFormatting>
  <conditionalFormatting sqref="K114:M115">
    <cfRule type="cellIs" dxfId="4912" priority="289" operator="equal">
      <formula>"Reopen"</formula>
    </cfRule>
  </conditionalFormatting>
  <conditionalFormatting sqref="Q112 Q116:Q117">
    <cfRule type="cellIs" dxfId="4911" priority="362" operator="equal">
      <formula>"P"</formula>
    </cfRule>
  </conditionalFormatting>
  <conditionalFormatting sqref="Q112 Q116:Q117">
    <cfRule type="cellIs" dxfId="4910" priority="363" operator="equal">
      <formula>"F"</formula>
    </cfRule>
  </conditionalFormatting>
  <conditionalFormatting sqref="Q112 Q116:Q117">
    <cfRule type="cellIs" dxfId="4909" priority="364" operator="equal">
      <formula>"PE"</formula>
    </cfRule>
  </conditionalFormatting>
  <conditionalFormatting sqref="Q112 Q116:Q117">
    <cfRule type="cellIs" dxfId="4908" priority="365" operator="equal">
      <formula>"Reopen"</formula>
    </cfRule>
  </conditionalFormatting>
  <conditionalFormatting sqref="N117:P117 R117:AA117">
    <cfRule type="cellIs" dxfId="4907" priority="358" operator="equal">
      <formula>"P"</formula>
    </cfRule>
  </conditionalFormatting>
  <conditionalFormatting sqref="N117:P117 R117:AA117">
    <cfRule type="cellIs" dxfId="4906" priority="359" operator="equal">
      <formula>"F"</formula>
    </cfRule>
  </conditionalFormatting>
  <conditionalFormatting sqref="N117:P117 R117:AA117">
    <cfRule type="cellIs" dxfId="4905" priority="360" operator="equal">
      <formula>"PE"</formula>
    </cfRule>
  </conditionalFormatting>
  <conditionalFormatting sqref="N117:P117 R117:AA117">
    <cfRule type="cellIs" dxfId="4904" priority="361" operator="equal">
      <formula>"Reopen"</formula>
    </cfRule>
  </conditionalFormatting>
  <conditionalFormatting sqref="N112 N116">
    <cfRule type="cellIs" dxfId="4903" priority="354" operator="equal">
      <formula>"P"</formula>
    </cfRule>
  </conditionalFormatting>
  <conditionalFormatting sqref="N112 N116">
    <cfRule type="cellIs" dxfId="4902" priority="355" operator="equal">
      <formula>"F"</formula>
    </cfRule>
  </conditionalFormatting>
  <conditionalFormatting sqref="N112 N116">
    <cfRule type="cellIs" dxfId="4901" priority="356" operator="equal">
      <formula>"PE"</formula>
    </cfRule>
  </conditionalFormatting>
  <conditionalFormatting sqref="N112 N116">
    <cfRule type="cellIs" dxfId="4900" priority="357" operator="equal">
      <formula>"Reopen"</formula>
    </cfRule>
  </conditionalFormatting>
  <conditionalFormatting sqref="O112:P112 S116:AA116 O116:P116">
    <cfRule type="cellIs" dxfId="4899" priority="346" operator="equal">
      <formula>"P"</formula>
    </cfRule>
  </conditionalFormatting>
  <conditionalFormatting sqref="O112:P112 S116:AA116 O116:P116">
    <cfRule type="cellIs" dxfId="4898" priority="347" operator="equal">
      <formula>"F"</formula>
    </cfRule>
  </conditionalFormatting>
  <conditionalFormatting sqref="O112:P112 S116:AA116 O116:P116">
    <cfRule type="cellIs" dxfId="4897" priority="348" operator="equal">
      <formula>"PE"</formula>
    </cfRule>
  </conditionalFormatting>
  <conditionalFormatting sqref="O112:P112 S116:AA116 O116:P116">
    <cfRule type="cellIs" dxfId="4896" priority="349" operator="equal">
      <formula>"Reopen"</formula>
    </cfRule>
  </conditionalFormatting>
  <conditionalFormatting sqref="N112:P112 S112:AA112">
    <cfRule type="cellIs" dxfId="4895" priority="350" operator="equal">
      <formula>"P"</formula>
    </cfRule>
  </conditionalFormatting>
  <conditionalFormatting sqref="N112:P112 S112:AA112">
    <cfRule type="cellIs" dxfId="4894" priority="351" operator="equal">
      <formula>"F"</formula>
    </cfRule>
  </conditionalFormatting>
  <conditionalFormatting sqref="N112:P112 S112:AA112">
    <cfRule type="cellIs" dxfId="4893" priority="352" operator="equal">
      <formula>"PE"</formula>
    </cfRule>
  </conditionalFormatting>
  <conditionalFormatting sqref="N112:P112 S112:AA112">
    <cfRule type="cellIs" dxfId="4892" priority="353" operator="equal">
      <formula>"Reopen"</formula>
    </cfRule>
  </conditionalFormatting>
  <conditionalFormatting sqref="R112 R116">
    <cfRule type="cellIs" dxfId="4891" priority="342" operator="equal">
      <formula>"P"</formula>
    </cfRule>
  </conditionalFormatting>
  <conditionalFormatting sqref="R112 R116">
    <cfRule type="cellIs" dxfId="4890" priority="343" operator="equal">
      <formula>"F"</formula>
    </cfRule>
  </conditionalFormatting>
  <conditionalFormatting sqref="R112 R116">
    <cfRule type="cellIs" dxfId="4889" priority="344" operator="equal">
      <formula>"PE"</formula>
    </cfRule>
  </conditionalFormatting>
  <conditionalFormatting sqref="R112 R116">
    <cfRule type="cellIs" dxfId="4888" priority="345" operator="equal">
      <formula>"Reopen"</formula>
    </cfRule>
  </conditionalFormatting>
  <conditionalFormatting sqref="B111:AA111">
    <cfRule type="cellIs" dxfId="4887" priority="338" operator="equal">
      <formula>"P"</formula>
    </cfRule>
  </conditionalFormatting>
  <conditionalFormatting sqref="B111:AA111">
    <cfRule type="cellIs" dxfId="4886" priority="339" operator="equal">
      <formula>"F"</formula>
    </cfRule>
  </conditionalFormatting>
  <conditionalFormatting sqref="B111:AA111">
    <cfRule type="cellIs" dxfId="4885" priority="340" operator="equal">
      <formula>"PE"</formula>
    </cfRule>
  </conditionalFormatting>
  <conditionalFormatting sqref="B111:AA111">
    <cfRule type="cellIs" dxfId="4884" priority="341" operator="equal">
      <formula>"Reopen"</formula>
    </cfRule>
  </conditionalFormatting>
  <conditionalFormatting sqref="E112:G112 B116:J117">
    <cfRule type="cellIs" dxfId="4883" priority="334" operator="equal">
      <formula>"P"</formula>
    </cfRule>
  </conditionalFormatting>
  <conditionalFormatting sqref="E112:G112 B116:J117">
    <cfRule type="cellIs" dxfId="4882" priority="335" operator="equal">
      <formula>"F"</formula>
    </cfRule>
  </conditionalFormatting>
  <conditionalFormatting sqref="E112:G112 B116:J117">
    <cfRule type="cellIs" dxfId="4881" priority="336" operator="equal">
      <formula>"PE"</formula>
    </cfRule>
  </conditionalFormatting>
  <conditionalFormatting sqref="E112:G112 B116:J117">
    <cfRule type="cellIs" dxfId="4880" priority="337" operator="equal">
      <formula>"Reopen"</formula>
    </cfRule>
  </conditionalFormatting>
  <conditionalFormatting sqref="B112:D112 H112:J112 H116:J117 B116:D117">
    <cfRule type="cellIs" dxfId="4879" priority="330" operator="equal">
      <formula>"P"</formula>
    </cfRule>
  </conditionalFormatting>
  <conditionalFormatting sqref="B112:D112 H112:J112 H116:J117 B116:D117">
    <cfRule type="cellIs" dxfId="4878" priority="331" operator="equal">
      <formula>"F"</formula>
    </cfRule>
  </conditionalFormatting>
  <conditionalFormatting sqref="B112:D112 H112:J112 H116:J117 B116:D117">
    <cfRule type="cellIs" dxfId="4877" priority="332" operator="equal">
      <formula>"PE"</formula>
    </cfRule>
  </conditionalFormatting>
  <conditionalFormatting sqref="B112:D112 H112:J112 H116:J117 B116:D117">
    <cfRule type="cellIs" dxfId="4876" priority="333" operator="equal">
      <formula>"Reopen"</formula>
    </cfRule>
  </conditionalFormatting>
  <conditionalFormatting sqref="K112:M112 K116:M117">
    <cfRule type="cellIs" dxfId="4875" priority="326" operator="equal">
      <formula>"P"</formula>
    </cfRule>
  </conditionalFormatting>
  <conditionalFormatting sqref="K112:M112 K116:M117">
    <cfRule type="cellIs" dxfId="4874" priority="327" operator="equal">
      <formula>"F"</formula>
    </cfRule>
  </conditionalFormatting>
  <conditionalFormatting sqref="K112:M112 K116:M117">
    <cfRule type="cellIs" dxfId="4873" priority="328" operator="equal">
      <formula>"PE"</formula>
    </cfRule>
  </conditionalFormatting>
  <conditionalFormatting sqref="K112:M112 K116:M117">
    <cfRule type="cellIs" dxfId="4872" priority="329" operator="equal">
      <formula>"Reopen"</formula>
    </cfRule>
  </conditionalFormatting>
  <conditionalFormatting sqref="A113">
    <cfRule type="cellIs" dxfId="4871" priority="285" operator="equal">
      <formula>"Reopen"</formula>
    </cfRule>
  </conditionalFormatting>
  <conditionalFormatting sqref="R113">
    <cfRule type="cellIs" dxfId="4870" priority="269" operator="equal">
      <formula>"P"</formula>
    </cfRule>
  </conditionalFormatting>
  <conditionalFormatting sqref="R113">
    <cfRule type="cellIs" dxfId="4869" priority="270" operator="equal">
      <formula>"F"</formula>
    </cfRule>
  </conditionalFormatting>
  <conditionalFormatting sqref="R113">
    <cfRule type="cellIs" dxfId="4868" priority="271" operator="equal">
      <formula>"PE"</formula>
    </cfRule>
  </conditionalFormatting>
  <conditionalFormatting sqref="R113">
    <cfRule type="cellIs" dxfId="4867" priority="272" operator="equal">
      <formula>"Reopen"</formula>
    </cfRule>
  </conditionalFormatting>
  <conditionalFormatting sqref="Q113">
    <cfRule type="cellIs" dxfId="4866" priority="281" operator="equal">
      <formula>"P"</formula>
    </cfRule>
  </conditionalFormatting>
  <conditionalFormatting sqref="Q113">
    <cfRule type="cellIs" dxfId="4865" priority="282" operator="equal">
      <formula>"F"</formula>
    </cfRule>
  </conditionalFormatting>
  <conditionalFormatting sqref="Q113">
    <cfRule type="cellIs" dxfId="4864" priority="283" operator="equal">
      <formula>"PE"</formula>
    </cfRule>
  </conditionalFormatting>
  <conditionalFormatting sqref="Q113">
    <cfRule type="cellIs" dxfId="4863" priority="284" operator="equal">
      <formula>"Reopen"</formula>
    </cfRule>
  </conditionalFormatting>
  <conditionalFormatting sqref="N113">
    <cfRule type="cellIs" dxfId="4862" priority="277" operator="equal">
      <formula>"P"</formula>
    </cfRule>
  </conditionalFormatting>
  <conditionalFormatting sqref="N113">
    <cfRule type="cellIs" dxfId="4861" priority="278" operator="equal">
      <formula>"F"</formula>
    </cfRule>
  </conditionalFormatting>
  <conditionalFormatting sqref="N113">
    <cfRule type="cellIs" dxfId="4860" priority="279" operator="equal">
      <formula>"PE"</formula>
    </cfRule>
  </conditionalFormatting>
  <conditionalFormatting sqref="N113">
    <cfRule type="cellIs" dxfId="4859" priority="280" operator="equal">
      <formula>"Reopen"</formula>
    </cfRule>
  </conditionalFormatting>
  <conditionalFormatting sqref="S113:AA113 O113:P113">
    <cfRule type="cellIs" dxfId="4858" priority="273" operator="equal">
      <formula>"P"</formula>
    </cfRule>
  </conditionalFormatting>
  <conditionalFormatting sqref="S113:AA113 O113:P113">
    <cfRule type="cellIs" dxfId="4857" priority="274" operator="equal">
      <formula>"F"</formula>
    </cfRule>
  </conditionalFormatting>
  <conditionalFormatting sqref="S113:AA113 O113:P113">
    <cfRule type="cellIs" dxfId="4856" priority="275" operator="equal">
      <formula>"PE"</formula>
    </cfRule>
  </conditionalFormatting>
  <conditionalFormatting sqref="S113:AA113 O113:P113">
    <cfRule type="cellIs" dxfId="4855" priority="276" operator="equal">
      <formula>"Reopen"</formula>
    </cfRule>
  </conditionalFormatting>
  <conditionalFormatting sqref="B113:J113 E114:G114">
    <cfRule type="cellIs" dxfId="4854" priority="265" operator="equal">
      <formula>"P"</formula>
    </cfRule>
  </conditionalFormatting>
  <conditionalFormatting sqref="B113:J113 E114:G114">
    <cfRule type="cellIs" dxfId="4853" priority="266" operator="equal">
      <formula>"F"</formula>
    </cfRule>
  </conditionalFormatting>
  <conditionalFormatting sqref="B113:J113 E114:G114">
    <cfRule type="cellIs" dxfId="4852" priority="267" operator="equal">
      <formula>"PE"</formula>
    </cfRule>
  </conditionalFormatting>
  <conditionalFormatting sqref="B113:J113 E114:G114">
    <cfRule type="cellIs" dxfId="4851" priority="268" operator="equal">
      <formula>"Reopen"</formula>
    </cfRule>
  </conditionalFormatting>
  <conditionalFormatting sqref="K113:M113">
    <cfRule type="cellIs" dxfId="4850" priority="257" operator="equal">
      <formula>"P"</formula>
    </cfRule>
  </conditionalFormatting>
  <conditionalFormatting sqref="K113:M113">
    <cfRule type="cellIs" dxfId="4849" priority="258" operator="equal">
      <formula>"F"</formula>
    </cfRule>
  </conditionalFormatting>
  <conditionalFormatting sqref="K113:M113">
    <cfRule type="cellIs" dxfId="4848" priority="259" operator="equal">
      <formula>"PE"</formula>
    </cfRule>
  </conditionalFormatting>
  <conditionalFormatting sqref="K113:M113">
    <cfRule type="cellIs" dxfId="4847" priority="260" operator="equal">
      <formula>"Reopen"</formula>
    </cfRule>
  </conditionalFormatting>
  <conditionalFormatting sqref="H113:J113 B113:D113">
    <cfRule type="cellIs" dxfId="4846" priority="261" operator="equal">
      <formula>"P"</formula>
    </cfRule>
  </conditionalFormatting>
  <conditionalFormatting sqref="H113:J113 B113:D113">
    <cfRule type="cellIs" dxfId="4845" priority="262" operator="equal">
      <formula>"F"</formula>
    </cfRule>
  </conditionalFormatting>
  <conditionalFormatting sqref="H113:J113 B113:D113">
    <cfRule type="cellIs" dxfId="4844" priority="263" operator="equal">
      <formula>"PE"</formula>
    </cfRule>
  </conditionalFormatting>
  <conditionalFormatting sqref="H113:J113 B113:D113">
    <cfRule type="cellIs" dxfId="4843" priority="264" operator="equal">
      <formula>"Reopen"</formula>
    </cfRule>
  </conditionalFormatting>
  <conditionalFormatting sqref="K113:M113">
    <cfRule type="cellIs" dxfId="4842" priority="253" operator="equal">
      <formula>"P"</formula>
    </cfRule>
  </conditionalFormatting>
  <conditionalFormatting sqref="K113:M113">
    <cfRule type="cellIs" dxfId="4841" priority="254" operator="equal">
      <formula>"F"</formula>
    </cfRule>
  </conditionalFormatting>
  <conditionalFormatting sqref="K113:M113">
    <cfRule type="cellIs" dxfId="4840" priority="255" operator="equal">
      <formula>"PE"</formula>
    </cfRule>
  </conditionalFormatting>
  <conditionalFormatting sqref="K113:M113">
    <cfRule type="cellIs" dxfId="4839" priority="256" operator="equal">
      <formula>"Reopen"</formula>
    </cfRule>
  </conditionalFormatting>
  <conditionalFormatting sqref="A27:A28 A39:A42 A36:A37">
    <cfRule type="cellIs" dxfId="4838" priority="252" operator="equal">
      <formula>"Reopen"</formula>
    </cfRule>
  </conditionalFormatting>
  <conditionalFormatting sqref="K41:M42">
    <cfRule type="cellIs" dxfId="4837" priority="200" operator="equal">
      <formula>"P"</formula>
    </cfRule>
  </conditionalFormatting>
  <conditionalFormatting sqref="K41:M42">
    <cfRule type="cellIs" dxfId="4836" priority="201" operator="equal">
      <formula>"F"</formula>
    </cfRule>
  </conditionalFormatting>
  <conditionalFormatting sqref="K41:M42">
    <cfRule type="cellIs" dxfId="4835" priority="202" operator="equal">
      <formula>"PE"</formula>
    </cfRule>
  </conditionalFormatting>
  <conditionalFormatting sqref="K41:M42">
    <cfRule type="cellIs" dxfId="4834" priority="203" operator="equal">
      <formula>"Reopen"</formula>
    </cfRule>
  </conditionalFormatting>
  <conditionalFormatting sqref="R39">
    <cfRule type="cellIs" dxfId="4833" priority="180" operator="equal">
      <formula>"P"</formula>
    </cfRule>
  </conditionalFormatting>
  <conditionalFormatting sqref="R39">
    <cfRule type="cellIs" dxfId="4832" priority="181" operator="equal">
      <formula>"F"</formula>
    </cfRule>
  </conditionalFormatting>
  <conditionalFormatting sqref="R39">
    <cfRule type="cellIs" dxfId="4831" priority="182" operator="equal">
      <formula>"PE"</formula>
    </cfRule>
  </conditionalFormatting>
  <conditionalFormatting sqref="R39">
    <cfRule type="cellIs" dxfId="4830" priority="183" operator="equal">
      <formula>"Reopen"</formula>
    </cfRule>
  </conditionalFormatting>
  <conditionalFormatting sqref="Q39:Q40">
    <cfRule type="cellIs" dxfId="4829" priority="196" operator="equal">
      <formula>"P"</formula>
    </cfRule>
  </conditionalFormatting>
  <conditionalFormatting sqref="Q39:Q40">
    <cfRule type="cellIs" dxfId="4828" priority="197" operator="equal">
      <formula>"F"</formula>
    </cfRule>
  </conditionalFormatting>
  <conditionalFormatting sqref="Q39:Q40">
    <cfRule type="cellIs" dxfId="4827" priority="198" operator="equal">
      <formula>"PE"</formula>
    </cfRule>
  </conditionalFormatting>
  <conditionalFormatting sqref="Q39:Q40">
    <cfRule type="cellIs" dxfId="4826" priority="199" operator="equal">
      <formula>"Reopen"</formula>
    </cfRule>
  </conditionalFormatting>
  <conditionalFormatting sqref="N39">
    <cfRule type="cellIs" dxfId="4825" priority="188" operator="equal">
      <formula>"P"</formula>
    </cfRule>
  </conditionalFormatting>
  <conditionalFormatting sqref="N39">
    <cfRule type="cellIs" dxfId="4824" priority="189" operator="equal">
      <formula>"F"</formula>
    </cfRule>
  </conditionalFormatting>
  <conditionalFormatting sqref="N39">
    <cfRule type="cellIs" dxfId="4823" priority="190" operator="equal">
      <formula>"PE"</formula>
    </cfRule>
  </conditionalFormatting>
  <conditionalFormatting sqref="N39">
    <cfRule type="cellIs" dxfId="4822" priority="191" operator="equal">
      <formula>"Reopen"</formula>
    </cfRule>
  </conditionalFormatting>
  <conditionalFormatting sqref="N40:P40 R40:AA40">
    <cfRule type="cellIs" dxfId="4821" priority="192" operator="equal">
      <formula>"P"</formula>
    </cfRule>
  </conditionalFormatting>
  <conditionalFormatting sqref="N40:P40 R40:AA40">
    <cfRule type="cellIs" dxfId="4820" priority="193" operator="equal">
      <formula>"F"</formula>
    </cfRule>
  </conditionalFormatting>
  <conditionalFormatting sqref="N40:P40 R40:AA40">
    <cfRule type="cellIs" dxfId="4819" priority="194" operator="equal">
      <formula>"PE"</formula>
    </cfRule>
  </conditionalFormatting>
  <conditionalFormatting sqref="N40:P40 R40:AA40">
    <cfRule type="cellIs" dxfId="4818" priority="195" operator="equal">
      <formula>"Reopen"</formula>
    </cfRule>
  </conditionalFormatting>
  <conditionalFormatting sqref="S39:AA39 O39:P39">
    <cfRule type="cellIs" dxfId="4817" priority="184" operator="equal">
      <formula>"P"</formula>
    </cfRule>
  </conditionalFormatting>
  <conditionalFormatting sqref="S39:AA39 O39:P39">
    <cfRule type="cellIs" dxfId="4816" priority="185" operator="equal">
      <formula>"F"</formula>
    </cfRule>
  </conditionalFormatting>
  <conditionalFormatting sqref="S39:AA39 O39:P39">
    <cfRule type="cellIs" dxfId="4815" priority="186" operator="equal">
      <formula>"PE"</formula>
    </cfRule>
  </conditionalFormatting>
  <conditionalFormatting sqref="S39:AA39 O39:P39">
    <cfRule type="cellIs" dxfId="4814" priority="187" operator="equal">
      <formula>"Reopen"</formula>
    </cfRule>
  </conditionalFormatting>
  <conditionalFormatting sqref="B40:J40 B39:D39 H39:J39">
    <cfRule type="cellIs" dxfId="4813" priority="176" operator="equal">
      <formula>"P"</formula>
    </cfRule>
  </conditionalFormatting>
  <conditionalFormatting sqref="B40:J40 B39:D39 H39:J39">
    <cfRule type="cellIs" dxfId="4812" priority="177" operator="equal">
      <formula>"F"</formula>
    </cfRule>
  </conditionalFormatting>
  <conditionalFormatting sqref="B40:J40 B39:D39 H39:J39">
    <cfRule type="cellIs" dxfId="4811" priority="178" operator="equal">
      <formula>"PE"</formula>
    </cfRule>
  </conditionalFormatting>
  <conditionalFormatting sqref="B40:J40 B39:D39 H39:J39">
    <cfRule type="cellIs" dxfId="4810" priority="179" operator="equal">
      <formula>"Reopen"</formula>
    </cfRule>
  </conditionalFormatting>
  <conditionalFormatting sqref="K39:M40">
    <cfRule type="cellIs" dxfId="4809" priority="168" operator="equal">
      <formula>"P"</formula>
    </cfRule>
  </conditionalFormatting>
  <conditionalFormatting sqref="K39:M40">
    <cfRule type="cellIs" dxfId="4808" priority="169" operator="equal">
      <formula>"F"</formula>
    </cfRule>
  </conditionalFormatting>
  <conditionalFormatting sqref="K39:M40">
    <cfRule type="cellIs" dxfId="4807" priority="170" operator="equal">
      <formula>"PE"</formula>
    </cfRule>
  </conditionalFormatting>
  <conditionalFormatting sqref="K39:M40">
    <cfRule type="cellIs" dxfId="4806" priority="171" operator="equal">
      <formula>"Reopen"</formula>
    </cfRule>
  </conditionalFormatting>
  <conditionalFormatting sqref="H39:J40 B39:D40">
    <cfRule type="cellIs" dxfId="4805" priority="172" operator="equal">
      <formula>"P"</formula>
    </cfRule>
  </conditionalFormatting>
  <conditionalFormatting sqref="H39:J40 B39:D40">
    <cfRule type="cellIs" dxfId="4804" priority="173" operator="equal">
      <formula>"F"</formula>
    </cfRule>
  </conditionalFormatting>
  <conditionalFormatting sqref="H39:J40 B39:D40">
    <cfRule type="cellIs" dxfId="4803" priority="174" operator="equal">
      <formula>"PE"</formula>
    </cfRule>
  </conditionalFormatting>
  <conditionalFormatting sqref="H39:J40 B39:D40">
    <cfRule type="cellIs" dxfId="4802" priority="175" operator="equal">
      <formula>"Reopen"</formula>
    </cfRule>
  </conditionalFormatting>
  <conditionalFormatting sqref="K39:M40">
    <cfRule type="cellIs" dxfId="4801" priority="164" operator="equal">
      <formula>"P"</formula>
    </cfRule>
  </conditionalFormatting>
  <conditionalFormatting sqref="K39:M40">
    <cfRule type="cellIs" dxfId="4800" priority="165" operator="equal">
      <formula>"F"</formula>
    </cfRule>
  </conditionalFormatting>
  <conditionalFormatting sqref="K39:M40">
    <cfRule type="cellIs" dxfId="4799" priority="166" operator="equal">
      <formula>"PE"</formula>
    </cfRule>
  </conditionalFormatting>
  <conditionalFormatting sqref="K39:M40">
    <cfRule type="cellIs" dxfId="4798" priority="167" operator="equal">
      <formula>"Reopen"</formula>
    </cfRule>
  </conditionalFormatting>
  <conditionalFormatting sqref="B28:AA28">
    <cfRule type="cellIs" dxfId="4797" priority="248" operator="equal">
      <formula>"P"</formula>
    </cfRule>
  </conditionalFormatting>
  <conditionalFormatting sqref="B28:AA28">
    <cfRule type="cellIs" dxfId="4796" priority="249" operator="equal">
      <formula>"F"</formula>
    </cfRule>
  </conditionalFormatting>
  <conditionalFormatting sqref="B28:AA28">
    <cfRule type="cellIs" dxfId="4795" priority="250" operator="equal">
      <formula>"PE"</formula>
    </cfRule>
  </conditionalFormatting>
  <conditionalFormatting sqref="B28:AA28">
    <cfRule type="cellIs" dxfId="4794" priority="251" operator="equal">
      <formula>"Reopen"</formula>
    </cfRule>
  </conditionalFormatting>
  <conditionalFormatting sqref="B27 N27:AA27">
    <cfRule type="cellIs" dxfId="4793" priority="247" operator="equal">
      <formula>"Reopen"</formula>
    </cfRule>
  </conditionalFormatting>
  <conditionalFormatting sqref="B27">
    <cfRule type="cellIs" dxfId="4792" priority="244" operator="equal">
      <formula>"P"</formula>
    </cfRule>
  </conditionalFormatting>
  <conditionalFormatting sqref="B27">
    <cfRule type="cellIs" dxfId="4791" priority="245" operator="equal">
      <formula>"F"</formula>
    </cfRule>
  </conditionalFormatting>
  <conditionalFormatting sqref="B27">
    <cfRule type="cellIs" dxfId="4790" priority="246" operator="equal">
      <formula>"PE"</formula>
    </cfRule>
  </conditionalFormatting>
  <conditionalFormatting sqref="Q37 Q41:Q42">
    <cfRule type="cellIs" dxfId="4789" priority="240" operator="equal">
      <formula>"P"</formula>
    </cfRule>
  </conditionalFormatting>
  <conditionalFormatting sqref="Q37 Q41:Q42">
    <cfRule type="cellIs" dxfId="4788" priority="241" operator="equal">
      <formula>"F"</formula>
    </cfRule>
  </conditionalFormatting>
  <conditionalFormatting sqref="Q37 Q41:Q42">
    <cfRule type="cellIs" dxfId="4787" priority="242" operator="equal">
      <formula>"PE"</formula>
    </cfRule>
  </conditionalFormatting>
  <conditionalFormatting sqref="Q37 Q41:Q42">
    <cfRule type="cellIs" dxfId="4786" priority="243" operator="equal">
      <formula>"Reopen"</formula>
    </cfRule>
  </conditionalFormatting>
  <conditionalFormatting sqref="N42:P42 R42:AA42">
    <cfRule type="cellIs" dxfId="4785" priority="236" operator="equal">
      <formula>"P"</formula>
    </cfRule>
  </conditionalFormatting>
  <conditionalFormatting sqref="N42:P42 R42:AA42">
    <cfRule type="cellIs" dxfId="4784" priority="237" operator="equal">
      <formula>"F"</formula>
    </cfRule>
  </conditionalFormatting>
  <conditionalFormatting sqref="N42:P42 R42:AA42">
    <cfRule type="cellIs" dxfId="4783" priority="238" operator="equal">
      <formula>"PE"</formula>
    </cfRule>
  </conditionalFormatting>
  <conditionalFormatting sqref="N42:P42 R42:AA42">
    <cfRule type="cellIs" dxfId="4782" priority="239" operator="equal">
      <formula>"Reopen"</formula>
    </cfRule>
  </conditionalFormatting>
  <conditionalFormatting sqref="N37 N41">
    <cfRule type="cellIs" dxfId="4781" priority="232" operator="equal">
      <formula>"P"</formula>
    </cfRule>
  </conditionalFormatting>
  <conditionalFormatting sqref="N37 N41">
    <cfRule type="cellIs" dxfId="4780" priority="233" operator="equal">
      <formula>"F"</formula>
    </cfRule>
  </conditionalFormatting>
  <conditionalFormatting sqref="N37 N41">
    <cfRule type="cellIs" dxfId="4779" priority="234" operator="equal">
      <formula>"PE"</formula>
    </cfRule>
  </conditionalFormatting>
  <conditionalFormatting sqref="N37 N41">
    <cfRule type="cellIs" dxfId="4778" priority="235" operator="equal">
      <formula>"Reopen"</formula>
    </cfRule>
  </conditionalFormatting>
  <conditionalFormatting sqref="O37:P37 S41:AA41 O41:P41">
    <cfRule type="cellIs" dxfId="4777" priority="224" operator="equal">
      <formula>"P"</formula>
    </cfRule>
  </conditionalFormatting>
  <conditionalFormatting sqref="O37:P37 S41:AA41 O41:P41">
    <cfRule type="cellIs" dxfId="4776" priority="225" operator="equal">
      <formula>"F"</formula>
    </cfRule>
  </conditionalFormatting>
  <conditionalFormatting sqref="O37:P37 S41:AA41 O41:P41">
    <cfRule type="cellIs" dxfId="4775" priority="226" operator="equal">
      <formula>"PE"</formula>
    </cfRule>
  </conditionalFormatting>
  <conditionalFormatting sqref="O37:P37 S41:AA41 O41:P41">
    <cfRule type="cellIs" dxfId="4774" priority="227" operator="equal">
      <formula>"Reopen"</formula>
    </cfRule>
  </conditionalFormatting>
  <conditionalFormatting sqref="N37:P37 S37:AA37">
    <cfRule type="cellIs" dxfId="4773" priority="228" operator="equal">
      <formula>"P"</formula>
    </cfRule>
  </conditionalFormatting>
  <conditionalFormatting sqref="N37:P37 S37:AA37">
    <cfRule type="cellIs" dxfId="4772" priority="229" operator="equal">
      <formula>"F"</formula>
    </cfRule>
  </conditionalFormatting>
  <conditionalFormatting sqref="N37:P37 S37:AA37">
    <cfRule type="cellIs" dxfId="4771" priority="230" operator="equal">
      <formula>"PE"</formula>
    </cfRule>
  </conditionalFormatting>
  <conditionalFormatting sqref="N37:P37 S37:AA37">
    <cfRule type="cellIs" dxfId="4770" priority="231" operator="equal">
      <formula>"Reopen"</formula>
    </cfRule>
  </conditionalFormatting>
  <conditionalFormatting sqref="R37 R41">
    <cfRule type="cellIs" dxfId="4769" priority="220" operator="equal">
      <formula>"P"</formula>
    </cfRule>
  </conditionalFormatting>
  <conditionalFormatting sqref="R37 R41">
    <cfRule type="cellIs" dxfId="4768" priority="221" operator="equal">
      <formula>"F"</formula>
    </cfRule>
  </conditionalFormatting>
  <conditionalFormatting sqref="R37 R41">
    <cfRule type="cellIs" dxfId="4767" priority="222" operator="equal">
      <formula>"PE"</formula>
    </cfRule>
  </conditionalFormatting>
  <conditionalFormatting sqref="R37 R41">
    <cfRule type="cellIs" dxfId="4766" priority="223" operator="equal">
      <formula>"Reopen"</formula>
    </cfRule>
  </conditionalFormatting>
  <conditionalFormatting sqref="B36:AA36">
    <cfRule type="cellIs" dxfId="4765" priority="216" operator="equal">
      <formula>"P"</formula>
    </cfRule>
  </conditionalFormatting>
  <conditionalFormatting sqref="B36:AA36">
    <cfRule type="cellIs" dxfId="4764" priority="217" operator="equal">
      <formula>"F"</formula>
    </cfRule>
  </conditionalFormatting>
  <conditionalFormatting sqref="B36:AA36">
    <cfRule type="cellIs" dxfId="4763" priority="218" operator="equal">
      <formula>"PE"</formula>
    </cfRule>
  </conditionalFormatting>
  <conditionalFormatting sqref="B36:AA36">
    <cfRule type="cellIs" dxfId="4762" priority="219" operator="equal">
      <formula>"Reopen"</formula>
    </cfRule>
  </conditionalFormatting>
  <conditionalFormatting sqref="E37:G37 B41:J42">
    <cfRule type="cellIs" dxfId="4761" priority="212" operator="equal">
      <formula>"P"</formula>
    </cfRule>
  </conditionalFormatting>
  <conditionalFormatting sqref="E37:G37 B41:J42">
    <cfRule type="cellIs" dxfId="4760" priority="213" operator="equal">
      <formula>"F"</formula>
    </cfRule>
  </conditionalFormatting>
  <conditionalFormatting sqref="E37:G37 B41:J42">
    <cfRule type="cellIs" dxfId="4759" priority="214" operator="equal">
      <formula>"PE"</formula>
    </cfRule>
  </conditionalFormatting>
  <conditionalFormatting sqref="E37:G37 B41:J42">
    <cfRule type="cellIs" dxfId="4758" priority="215" operator="equal">
      <formula>"Reopen"</formula>
    </cfRule>
  </conditionalFormatting>
  <conditionalFormatting sqref="B37:D37 H37:J37 H41:J42 B41:D42">
    <cfRule type="cellIs" dxfId="4757" priority="208" operator="equal">
      <formula>"P"</formula>
    </cfRule>
  </conditionalFormatting>
  <conditionalFormatting sqref="B37:D37 H37:J37 H41:J42 B41:D42">
    <cfRule type="cellIs" dxfId="4756" priority="209" operator="equal">
      <formula>"F"</formula>
    </cfRule>
  </conditionalFormatting>
  <conditionalFormatting sqref="B37:D37 H37:J37 H41:J42 B41:D42">
    <cfRule type="cellIs" dxfId="4755" priority="210" operator="equal">
      <formula>"PE"</formula>
    </cfRule>
  </conditionalFormatting>
  <conditionalFormatting sqref="B37:D37 H37:J37 H41:J42 B41:D42">
    <cfRule type="cellIs" dxfId="4754" priority="211" operator="equal">
      <formula>"Reopen"</formula>
    </cfRule>
  </conditionalFormatting>
  <conditionalFormatting sqref="K37:M37 K41:M42">
    <cfRule type="cellIs" dxfId="4753" priority="204" operator="equal">
      <formula>"P"</formula>
    </cfRule>
  </conditionalFormatting>
  <conditionalFormatting sqref="K37:M37 K41:M42">
    <cfRule type="cellIs" dxfId="4752" priority="205" operator="equal">
      <formula>"F"</formula>
    </cfRule>
  </conditionalFormatting>
  <conditionalFormatting sqref="K37:M37 K41:M42">
    <cfRule type="cellIs" dxfId="4751" priority="206" operator="equal">
      <formula>"PE"</formula>
    </cfRule>
  </conditionalFormatting>
  <conditionalFormatting sqref="K37:M37 K41:M42">
    <cfRule type="cellIs" dxfId="4750" priority="207" operator="equal">
      <formula>"Reopen"</formula>
    </cfRule>
  </conditionalFormatting>
  <conditionalFormatting sqref="A38">
    <cfRule type="cellIs" dxfId="4749" priority="163" operator="equal">
      <formula>"Reopen"</formula>
    </cfRule>
  </conditionalFormatting>
  <conditionalFormatting sqref="R38">
    <cfRule type="cellIs" dxfId="4748" priority="147" operator="equal">
      <formula>"P"</formula>
    </cfRule>
  </conditionalFormatting>
  <conditionalFormatting sqref="R38">
    <cfRule type="cellIs" dxfId="4747" priority="148" operator="equal">
      <formula>"F"</formula>
    </cfRule>
  </conditionalFormatting>
  <conditionalFormatting sqref="R38">
    <cfRule type="cellIs" dxfId="4746" priority="149" operator="equal">
      <formula>"PE"</formula>
    </cfRule>
  </conditionalFormatting>
  <conditionalFormatting sqref="R38">
    <cfRule type="cellIs" dxfId="4745" priority="150" operator="equal">
      <formula>"Reopen"</formula>
    </cfRule>
  </conditionalFormatting>
  <conditionalFormatting sqref="Q38">
    <cfRule type="cellIs" dxfId="4744" priority="159" operator="equal">
      <formula>"P"</formula>
    </cfRule>
  </conditionalFormatting>
  <conditionalFormatting sqref="Q38">
    <cfRule type="cellIs" dxfId="4743" priority="160" operator="equal">
      <formula>"F"</formula>
    </cfRule>
  </conditionalFormatting>
  <conditionalFormatting sqref="Q38">
    <cfRule type="cellIs" dxfId="4742" priority="161" operator="equal">
      <formula>"PE"</formula>
    </cfRule>
  </conditionalFormatting>
  <conditionalFormatting sqref="Q38">
    <cfRule type="cellIs" dxfId="4741" priority="162" operator="equal">
      <formula>"Reopen"</formula>
    </cfRule>
  </conditionalFormatting>
  <conditionalFormatting sqref="N38">
    <cfRule type="cellIs" dxfId="4740" priority="155" operator="equal">
      <formula>"P"</formula>
    </cfRule>
  </conditionalFormatting>
  <conditionalFormatting sqref="N38">
    <cfRule type="cellIs" dxfId="4739" priority="156" operator="equal">
      <formula>"F"</formula>
    </cfRule>
  </conditionalFormatting>
  <conditionalFormatting sqref="N38">
    <cfRule type="cellIs" dxfId="4738" priority="157" operator="equal">
      <formula>"PE"</formula>
    </cfRule>
  </conditionalFormatting>
  <conditionalFormatting sqref="N38">
    <cfRule type="cellIs" dxfId="4737" priority="158" operator="equal">
      <formula>"Reopen"</formula>
    </cfRule>
  </conditionalFormatting>
  <conditionalFormatting sqref="S38:AA38 O38:P38">
    <cfRule type="cellIs" dxfId="4736" priority="151" operator="equal">
      <formula>"P"</formula>
    </cfRule>
  </conditionalFormatting>
  <conditionalFormatting sqref="S38:AA38 O38:P38">
    <cfRule type="cellIs" dxfId="4735" priority="152" operator="equal">
      <formula>"F"</formula>
    </cfRule>
  </conditionalFormatting>
  <conditionalFormatting sqref="S38:AA38 O38:P38">
    <cfRule type="cellIs" dxfId="4734" priority="153" operator="equal">
      <formula>"PE"</formula>
    </cfRule>
  </conditionalFormatting>
  <conditionalFormatting sqref="S38:AA38 O38:P38">
    <cfRule type="cellIs" dxfId="4733" priority="154" operator="equal">
      <formula>"Reopen"</formula>
    </cfRule>
  </conditionalFormatting>
  <conditionalFormatting sqref="B38:J38 E39:G39">
    <cfRule type="cellIs" dxfId="4732" priority="143" operator="equal">
      <formula>"P"</formula>
    </cfRule>
  </conditionalFormatting>
  <conditionalFormatting sqref="B38:J38 E39:G39">
    <cfRule type="cellIs" dxfId="4731" priority="144" operator="equal">
      <formula>"F"</formula>
    </cfRule>
  </conditionalFormatting>
  <conditionalFormatting sqref="B38:J38 E39:G39">
    <cfRule type="cellIs" dxfId="4730" priority="145" operator="equal">
      <formula>"PE"</formula>
    </cfRule>
  </conditionalFormatting>
  <conditionalFormatting sqref="B38:J38 E39:G39">
    <cfRule type="cellIs" dxfId="4729" priority="146" operator="equal">
      <formula>"Reopen"</formula>
    </cfRule>
  </conditionalFormatting>
  <conditionalFormatting sqref="A32:A35 A29:A30">
    <cfRule type="cellIs" dxfId="4728" priority="130" operator="equal">
      <formula>"Reopen"</formula>
    </cfRule>
  </conditionalFormatting>
  <conditionalFormatting sqref="H38:J38 B38:D38">
    <cfRule type="cellIs" dxfId="4727" priority="139" operator="equal">
      <formula>"P"</formula>
    </cfRule>
  </conditionalFormatting>
  <conditionalFormatting sqref="H38:J38 B38:D38">
    <cfRule type="cellIs" dxfId="4726" priority="140" operator="equal">
      <formula>"F"</formula>
    </cfRule>
  </conditionalFormatting>
  <conditionalFormatting sqref="H38:J38 B38:D38">
    <cfRule type="cellIs" dxfId="4725" priority="141" operator="equal">
      <formula>"PE"</formula>
    </cfRule>
  </conditionalFormatting>
  <conditionalFormatting sqref="H38:J38 B38:D38">
    <cfRule type="cellIs" dxfId="4724" priority="142" operator="equal">
      <formula>"Reopen"</formula>
    </cfRule>
  </conditionalFormatting>
  <conditionalFormatting sqref="K34:M35">
    <cfRule type="cellIs" dxfId="4723" priority="86" operator="equal">
      <formula>"P"</formula>
    </cfRule>
  </conditionalFormatting>
  <conditionalFormatting sqref="K34:M35">
    <cfRule type="cellIs" dxfId="4722" priority="87" operator="equal">
      <formula>"F"</formula>
    </cfRule>
  </conditionalFormatting>
  <conditionalFormatting sqref="K34:M35">
    <cfRule type="cellIs" dxfId="4721" priority="88" operator="equal">
      <formula>"PE"</formula>
    </cfRule>
  </conditionalFormatting>
  <conditionalFormatting sqref="K34:M35">
    <cfRule type="cellIs" dxfId="4720" priority="89" operator="equal">
      <formula>"Reopen"</formula>
    </cfRule>
  </conditionalFormatting>
  <conditionalFormatting sqref="R32">
    <cfRule type="cellIs" dxfId="4719" priority="66" operator="equal">
      <formula>"P"</formula>
    </cfRule>
  </conditionalFormatting>
  <conditionalFormatting sqref="R32">
    <cfRule type="cellIs" dxfId="4718" priority="67" operator="equal">
      <formula>"F"</formula>
    </cfRule>
  </conditionalFormatting>
  <conditionalFormatting sqref="R32">
    <cfRule type="cellIs" dxfId="4717" priority="68" operator="equal">
      <formula>"PE"</formula>
    </cfRule>
  </conditionalFormatting>
  <conditionalFormatting sqref="R32">
    <cfRule type="cellIs" dxfId="4716" priority="69" operator="equal">
      <formula>"Reopen"</formula>
    </cfRule>
  </conditionalFormatting>
  <conditionalFormatting sqref="Q32:Q33">
    <cfRule type="cellIs" dxfId="4715" priority="82" operator="equal">
      <formula>"P"</formula>
    </cfRule>
  </conditionalFormatting>
  <conditionalFormatting sqref="Q32:Q33">
    <cfRule type="cellIs" dxfId="4714" priority="83" operator="equal">
      <formula>"F"</formula>
    </cfRule>
  </conditionalFormatting>
  <conditionalFormatting sqref="Q32:Q33">
    <cfRule type="cellIs" dxfId="4713" priority="84" operator="equal">
      <formula>"PE"</formula>
    </cfRule>
  </conditionalFormatting>
  <conditionalFormatting sqref="Q32:Q33">
    <cfRule type="cellIs" dxfId="4712" priority="85" operator="equal">
      <formula>"Reopen"</formula>
    </cfRule>
  </conditionalFormatting>
  <conditionalFormatting sqref="N32">
    <cfRule type="cellIs" dxfId="4711" priority="74" operator="equal">
      <formula>"P"</formula>
    </cfRule>
  </conditionalFormatting>
  <conditionalFormatting sqref="N32">
    <cfRule type="cellIs" dxfId="4710" priority="75" operator="equal">
      <formula>"F"</formula>
    </cfRule>
  </conditionalFormatting>
  <conditionalFormatting sqref="N32">
    <cfRule type="cellIs" dxfId="4709" priority="76" operator="equal">
      <formula>"PE"</formula>
    </cfRule>
  </conditionalFormatting>
  <conditionalFormatting sqref="N32">
    <cfRule type="cellIs" dxfId="4708" priority="77" operator="equal">
      <formula>"Reopen"</formula>
    </cfRule>
  </conditionalFormatting>
  <conditionalFormatting sqref="N33:P33 R33:AA33">
    <cfRule type="cellIs" dxfId="4707" priority="78" operator="equal">
      <formula>"P"</formula>
    </cfRule>
  </conditionalFormatting>
  <conditionalFormatting sqref="N33:P33 R33:AA33">
    <cfRule type="cellIs" dxfId="4706" priority="79" operator="equal">
      <formula>"F"</formula>
    </cfRule>
  </conditionalFormatting>
  <conditionalFormatting sqref="N33:P33 R33:AA33">
    <cfRule type="cellIs" dxfId="4705" priority="80" operator="equal">
      <formula>"PE"</formula>
    </cfRule>
  </conditionalFormatting>
  <conditionalFormatting sqref="N33:P33 R33:AA33">
    <cfRule type="cellIs" dxfId="4704" priority="81" operator="equal">
      <formula>"Reopen"</formula>
    </cfRule>
  </conditionalFormatting>
  <conditionalFormatting sqref="S32:AA32 O32:P32">
    <cfRule type="cellIs" dxfId="4703" priority="70" operator="equal">
      <formula>"P"</formula>
    </cfRule>
  </conditionalFormatting>
  <conditionalFormatting sqref="S32:AA32 O32:P32">
    <cfRule type="cellIs" dxfId="4702" priority="71" operator="equal">
      <formula>"F"</formula>
    </cfRule>
  </conditionalFormatting>
  <conditionalFormatting sqref="S32:AA32 O32:P32">
    <cfRule type="cellIs" dxfId="4701" priority="72" operator="equal">
      <formula>"PE"</formula>
    </cfRule>
  </conditionalFormatting>
  <conditionalFormatting sqref="S32:AA32 O32:P32">
    <cfRule type="cellIs" dxfId="4700" priority="73" operator="equal">
      <formula>"Reopen"</formula>
    </cfRule>
  </conditionalFormatting>
  <conditionalFormatting sqref="B33:J33 B32:D32 H32:J32">
    <cfRule type="cellIs" dxfId="4699" priority="62" operator="equal">
      <formula>"P"</formula>
    </cfRule>
  </conditionalFormatting>
  <conditionalFormatting sqref="B33:J33 B32:D32 H32:J32">
    <cfRule type="cellIs" dxfId="4698" priority="63" operator="equal">
      <formula>"F"</formula>
    </cfRule>
  </conditionalFormatting>
  <conditionalFormatting sqref="B33:J33 B32:D32 H32:J32">
    <cfRule type="cellIs" dxfId="4697" priority="64" operator="equal">
      <formula>"PE"</formula>
    </cfRule>
  </conditionalFormatting>
  <conditionalFormatting sqref="B33:J33 B32:D32 H32:J32">
    <cfRule type="cellIs" dxfId="4696" priority="65" operator="equal">
      <formula>"Reopen"</formula>
    </cfRule>
  </conditionalFormatting>
  <conditionalFormatting sqref="K32:M33">
    <cfRule type="cellIs" dxfId="4695" priority="54" operator="equal">
      <formula>"P"</formula>
    </cfRule>
  </conditionalFormatting>
  <conditionalFormatting sqref="K32:M33">
    <cfRule type="cellIs" dxfId="4694" priority="55" operator="equal">
      <formula>"F"</formula>
    </cfRule>
  </conditionalFormatting>
  <conditionalFormatting sqref="K32:M33">
    <cfRule type="cellIs" dxfId="4693" priority="56" operator="equal">
      <formula>"PE"</formula>
    </cfRule>
  </conditionalFormatting>
  <conditionalFormatting sqref="K32:M33">
    <cfRule type="cellIs" dxfId="4692" priority="57" operator="equal">
      <formula>"Reopen"</formula>
    </cfRule>
  </conditionalFormatting>
  <conditionalFormatting sqref="H32:J33 B32:D33">
    <cfRule type="cellIs" dxfId="4691" priority="58" operator="equal">
      <formula>"P"</formula>
    </cfRule>
  </conditionalFormatting>
  <conditionalFormatting sqref="H32:J33 B32:D33">
    <cfRule type="cellIs" dxfId="4690" priority="59" operator="equal">
      <formula>"F"</formula>
    </cfRule>
  </conditionalFormatting>
  <conditionalFormatting sqref="H32:J33 B32:D33">
    <cfRule type="cellIs" dxfId="4689" priority="60" operator="equal">
      <formula>"PE"</formula>
    </cfRule>
  </conditionalFormatting>
  <conditionalFormatting sqref="H32:J33 B32:D33">
    <cfRule type="cellIs" dxfId="4688" priority="61" operator="equal">
      <formula>"Reopen"</formula>
    </cfRule>
  </conditionalFormatting>
  <conditionalFormatting sqref="K32:M33">
    <cfRule type="cellIs" dxfId="4687" priority="50" operator="equal">
      <formula>"P"</formula>
    </cfRule>
  </conditionalFormatting>
  <conditionalFormatting sqref="K32:M33">
    <cfRule type="cellIs" dxfId="4686" priority="51" operator="equal">
      <formula>"F"</formula>
    </cfRule>
  </conditionalFormatting>
  <conditionalFormatting sqref="K32:M33">
    <cfRule type="cellIs" dxfId="4685" priority="52" operator="equal">
      <formula>"PE"</formula>
    </cfRule>
  </conditionalFormatting>
  <conditionalFormatting sqref="K32:M33">
    <cfRule type="cellIs" dxfId="4684" priority="53" operator="equal">
      <formula>"Reopen"</formula>
    </cfRule>
  </conditionalFormatting>
  <conditionalFormatting sqref="Q30 Q34:Q35">
    <cfRule type="cellIs" dxfId="4683" priority="126" operator="equal">
      <formula>"P"</formula>
    </cfRule>
  </conditionalFormatting>
  <conditionalFormatting sqref="Q30 Q34:Q35">
    <cfRule type="cellIs" dxfId="4682" priority="127" operator="equal">
      <formula>"F"</formula>
    </cfRule>
  </conditionalFormatting>
  <conditionalFormatting sqref="Q30 Q34:Q35">
    <cfRule type="cellIs" dxfId="4681" priority="128" operator="equal">
      <formula>"PE"</formula>
    </cfRule>
  </conditionalFormatting>
  <conditionalFormatting sqref="Q30 Q34:Q35">
    <cfRule type="cellIs" dxfId="4680" priority="129" operator="equal">
      <formula>"Reopen"</formula>
    </cfRule>
  </conditionalFormatting>
  <conditionalFormatting sqref="N35:P35 R35:AA35">
    <cfRule type="cellIs" dxfId="4679" priority="122" operator="equal">
      <formula>"P"</formula>
    </cfRule>
  </conditionalFormatting>
  <conditionalFormatting sqref="N35:P35 R35:AA35">
    <cfRule type="cellIs" dxfId="4678" priority="123" operator="equal">
      <formula>"F"</formula>
    </cfRule>
  </conditionalFormatting>
  <conditionalFormatting sqref="N35:P35 R35:AA35">
    <cfRule type="cellIs" dxfId="4677" priority="124" operator="equal">
      <formula>"PE"</formula>
    </cfRule>
  </conditionalFormatting>
  <conditionalFormatting sqref="N35:P35 R35:AA35">
    <cfRule type="cellIs" dxfId="4676" priority="125" operator="equal">
      <formula>"Reopen"</formula>
    </cfRule>
  </conditionalFormatting>
  <conditionalFormatting sqref="N30 N34">
    <cfRule type="cellIs" dxfId="4675" priority="118" operator="equal">
      <formula>"P"</formula>
    </cfRule>
  </conditionalFormatting>
  <conditionalFormatting sqref="N30 N34">
    <cfRule type="cellIs" dxfId="4674" priority="119" operator="equal">
      <formula>"F"</formula>
    </cfRule>
  </conditionalFormatting>
  <conditionalFormatting sqref="N30 N34">
    <cfRule type="cellIs" dxfId="4673" priority="120" operator="equal">
      <formula>"PE"</formula>
    </cfRule>
  </conditionalFormatting>
  <conditionalFormatting sqref="N30 N34">
    <cfRule type="cellIs" dxfId="4672" priority="121" operator="equal">
      <formula>"Reopen"</formula>
    </cfRule>
  </conditionalFormatting>
  <conditionalFormatting sqref="O30:P30 S34:AA34 O34:P34">
    <cfRule type="cellIs" dxfId="4671" priority="110" operator="equal">
      <formula>"P"</formula>
    </cfRule>
  </conditionalFormatting>
  <conditionalFormatting sqref="O30:P30 S34:AA34 O34:P34">
    <cfRule type="cellIs" dxfId="4670" priority="111" operator="equal">
      <formula>"F"</formula>
    </cfRule>
  </conditionalFormatting>
  <conditionalFormatting sqref="O30:P30 S34:AA34 O34:P34">
    <cfRule type="cellIs" dxfId="4669" priority="112" operator="equal">
      <formula>"PE"</formula>
    </cfRule>
  </conditionalFormatting>
  <conditionalFormatting sqref="O30:P30 S34:AA34 O34:P34">
    <cfRule type="cellIs" dxfId="4668" priority="113" operator="equal">
      <formula>"Reopen"</formula>
    </cfRule>
  </conditionalFormatting>
  <conditionalFormatting sqref="N30:P30 S30:AA30">
    <cfRule type="cellIs" dxfId="4667" priority="114" operator="equal">
      <formula>"P"</formula>
    </cfRule>
  </conditionalFormatting>
  <conditionalFormatting sqref="N30:P30 S30:AA30">
    <cfRule type="cellIs" dxfId="4666" priority="115" operator="equal">
      <formula>"F"</formula>
    </cfRule>
  </conditionalFormatting>
  <conditionalFormatting sqref="N30:P30 S30:AA30">
    <cfRule type="cellIs" dxfId="4665" priority="116" operator="equal">
      <formula>"PE"</formula>
    </cfRule>
  </conditionalFormatting>
  <conditionalFormatting sqref="N30:P30 S30:AA30">
    <cfRule type="cellIs" dxfId="4664" priority="117" operator="equal">
      <formula>"Reopen"</formula>
    </cfRule>
  </conditionalFormatting>
  <conditionalFormatting sqref="R30 R34">
    <cfRule type="cellIs" dxfId="4663" priority="106" operator="equal">
      <formula>"P"</formula>
    </cfRule>
  </conditionalFormatting>
  <conditionalFormatting sqref="R30 R34">
    <cfRule type="cellIs" dxfId="4662" priority="107" operator="equal">
      <formula>"F"</formula>
    </cfRule>
  </conditionalFormatting>
  <conditionalFormatting sqref="R30 R34">
    <cfRule type="cellIs" dxfId="4661" priority="108" operator="equal">
      <formula>"PE"</formula>
    </cfRule>
  </conditionalFormatting>
  <conditionalFormatting sqref="R30 R34">
    <cfRule type="cellIs" dxfId="4660" priority="109" operator="equal">
      <formula>"Reopen"</formula>
    </cfRule>
  </conditionalFormatting>
  <conditionalFormatting sqref="B29:AA29">
    <cfRule type="cellIs" dxfId="4659" priority="102" operator="equal">
      <formula>"P"</formula>
    </cfRule>
  </conditionalFormatting>
  <conditionalFormatting sqref="B29:AA29">
    <cfRule type="cellIs" dxfId="4658" priority="103" operator="equal">
      <formula>"F"</formula>
    </cfRule>
  </conditionalFormatting>
  <conditionalFormatting sqref="B29:AA29">
    <cfRule type="cellIs" dxfId="4657" priority="104" operator="equal">
      <formula>"PE"</formula>
    </cfRule>
  </conditionalFormatting>
  <conditionalFormatting sqref="B29:AA29">
    <cfRule type="cellIs" dxfId="4656" priority="105" operator="equal">
      <formula>"Reopen"</formula>
    </cfRule>
  </conditionalFormatting>
  <conditionalFormatting sqref="E30:G30 B34:J35">
    <cfRule type="cellIs" dxfId="4655" priority="98" operator="equal">
      <formula>"P"</formula>
    </cfRule>
  </conditionalFormatting>
  <conditionalFormatting sqref="E30:G30 B34:J35">
    <cfRule type="cellIs" dxfId="4654" priority="99" operator="equal">
      <formula>"F"</formula>
    </cfRule>
  </conditionalFormatting>
  <conditionalFormatting sqref="E30:G30 B34:J35">
    <cfRule type="cellIs" dxfId="4653" priority="100" operator="equal">
      <formula>"PE"</formula>
    </cfRule>
  </conditionalFormatting>
  <conditionalFormatting sqref="E30:G30 B34:J35">
    <cfRule type="cellIs" dxfId="4652" priority="101" operator="equal">
      <formula>"Reopen"</formula>
    </cfRule>
  </conditionalFormatting>
  <conditionalFormatting sqref="B30:D30 H30:J30 H34:J35 B34:D35">
    <cfRule type="cellIs" dxfId="4651" priority="94" operator="equal">
      <formula>"P"</formula>
    </cfRule>
  </conditionalFormatting>
  <conditionalFormatting sqref="B30:D30 H30:J30 H34:J35 B34:D35">
    <cfRule type="cellIs" dxfId="4650" priority="95" operator="equal">
      <formula>"F"</formula>
    </cfRule>
  </conditionalFormatting>
  <conditionalFormatting sqref="B30:D30 H30:J30 H34:J35 B34:D35">
    <cfRule type="cellIs" dxfId="4649" priority="96" operator="equal">
      <formula>"PE"</formula>
    </cfRule>
  </conditionalFormatting>
  <conditionalFormatting sqref="B30:D30 H30:J30 H34:J35 B34:D35">
    <cfRule type="cellIs" dxfId="4648" priority="97" operator="equal">
      <formula>"Reopen"</formula>
    </cfRule>
  </conditionalFormatting>
  <conditionalFormatting sqref="K30:M30 K34:M35">
    <cfRule type="cellIs" dxfId="4647" priority="90" operator="equal">
      <formula>"P"</formula>
    </cfRule>
  </conditionalFormatting>
  <conditionalFormatting sqref="K30:M30 K34:M35">
    <cfRule type="cellIs" dxfId="4646" priority="91" operator="equal">
      <formula>"F"</formula>
    </cfRule>
  </conditionalFormatting>
  <conditionalFormatting sqref="K30:M30 K34:M35">
    <cfRule type="cellIs" dxfId="4645" priority="92" operator="equal">
      <formula>"PE"</formula>
    </cfRule>
  </conditionalFormatting>
  <conditionalFormatting sqref="K30:M30 K34:M35">
    <cfRule type="cellIs" dxfId="4644" priority="93" operator="equal">
      <formula>"Reopen"</formula>
    </cfRule>
  </conditionalFormatting>
  <conditionalFormatting sqref="A31">
    <cfRule type="cellIs" dxfId="4643" priority="49" operator="equal">
      <formula>"Reopen"</formula>
    </cfRule>
  </conditionalFormatting>
  <conditionalFormatting sqref="R31">
    <cfRule type="cellIs" dxfId="4642" priority="33" operator="equal">
      <formula>"P"</formula>
    </cfRule>
  </conditionalFormatting>
  <conditionalFormatting sqref="R31">
    <cfRule type="cellIs" dxfId="4641" priority="34" operator="equal">
      <formula>"F"</formula>
    </cfRule>
  </conditionalFormatting>
  <conditionalFormatting sqref="R31">
    <cfRule type="cellIs" dxfId="4640" priority="35" operator="equal">
      <formula>"PE"</formula>
    </cfRule>
  </conditionalFormatting>
  <conditionalFormatting sqref="R31">
    <cfRule type="cellIs" dxfId="4639" priority="36" operator="equal">
      <formula>"Reopen"</formula>
    </cfRule>
  </conditionalFormatting>
  <conditionalFormatting sqref="Q31">
    <cfRule type="cellIs" dxfId="4638" priority="45" operator="equal">
      <formula>"P"</formula>
    </cfRule>
  </conditionalFormatting>
  <conditionalFormatting sqref="Q31">
    <cfRule type="cellIs" dxfId="4637" priority="46" operator="equal">
      <formula>"F"</formula>
    </cfRule>
  </conditionalFormatting>
  <conditionalFormatting sqref="Q31">
    <cfRule type="cellIs" dxfId="4636" priority="47" operator="equal">
      <formula>"PE"</formula>
    </cfRule>
  </conditionalFormatting>
  <conditionalFormatting sqref="Q31">
    <cfRule type="cellIs" dxfId="4635" priority="48" operator="equal">
      <formula>"Reopen"</formula>
    </cfRule>
  </conditionalFormatting>
  <conditionalFormatting sqref="N31">
    <cfRule type="cellIs" dxfId="4634" priority="41" operator="equal">
      <formula>"P"</formula>
    </cfRule>
  </conditionalFormatting>
  <conditionalFormatting sqref="N31">
    <cfRule type="cellIs" dxfId="4633" priority="42" operator="equal">
      <formula>"F"</formula>
    </cfRule>
  </conditionalFormatting>
  <conditionalFormatting sqref="N31">
    <cfRule type="cellIs" dxfId="4632" priority="43" operator="equal">
      <formula>"PE"</formula>
    </cfRule>
  </conditionalFormatting>
  <conditionalFormatting sqref="N31">
    <cfRule type="cellIs" dxfId="4631" priority="44" operator="equal">
      <formula>"Reopen"</formula>
    </cfRule>
  </conditionalFormatting>
  <conditionalFormatting sqref="S31:AA31 O31:P31">
    <cfRule type="cellIs" dxfId="4630" priority="37" operator="equal">
      <formula>"P"</formula>
    </cfRule>
  </conditionalFormatting>
  <conditionalFormatting sqref="S31:AA31 O31:P31">
    <cfRule type="cellIs" dxfId="4629" priority="38" operator="equal">
      <formula>"F"</formula>
    </cfRule>
  </conditionalFormatting>
  <conditionalFormatting sqref="S31:AA31 O31:P31">
    <cfRule type="cellIs" dxfId="4628" priority="39" operator="equal">
      <formula>"PE"</formula>
    </cfRule>
  </conditionalFormatting>
  <conditionalFormatting sqref="S31:AA31 O31:P31">
    <cfRule type="cellIs" dxfId="4627" priority="40" operator="equal">
      <formula>"Reopen"</formula>
    </cfRule>
  </conditionalFormatting>
  <conditionalFormatting sqref="B31:J31 E32:G32">
    <cfRule type="cellIs" dxfId="4626" priority="29" operator="equal">
      <formula>"P"</formula>
    </cfRule>
  </conditionalFormatting>
  <conditionalFormatting sqref="B31:J31 E32:G32">
    <cfRule type="cellIs" dxfId="4625" priority="30" operator="equal">
      <formula>"F"</formula>
    </cfRule>
  </conditionalFormatting>
  <conditionalFormatting sqref="B31:J31 E32:G32">
    <cfRule type="cellIs" dxfId="4624" priority="31" operator="equal">
      <formula>"PE"</formula>
    </cfRule>
  </conditionalFormatting>
  <conditionalFormatting sqref="B31:J31 E32:G32">
    <cfRule type="cellIs" dxfId="4623" priority="32" operator="equal">
      <formula>"Reopen"</formula>
    </cfRule>
  </conditionalFormatting>
  <conditionalFormatting sqref="K31:M31">
    <cfRule type="cellIs" dxfId="4622" priority="21" operator="equal">
      <formula>"P"</formula>
    </cfRule>
  </conditionalFormatting>
  <conditionalFormatting sqref="K31:M31">
    <cfRule type="cellIs" dxfId="4621" priority="22" operator="equal">
      <formula>"F"</formula>
    </cfRule>
  </conditionalFormatting>
  <conditionalFormatting sqref="K31:M31">
    <cfRule type="cellIs" dxfId="4620" priority="23" operator="equal">
      <formula>"PE"</formula>
    </cfRule>
  </conditionalFormatting>
  <conditionalFormatting sqref="K31:M31">
    <cfRule type="cellIs" dxfId="4619" priority="24" operator="equal">
      <formula>"Reopen"</formula>
    </cfRule>
  </conditionalFormatting>
  <conditionalFormatting sqref="H31:J31 B31:D31">
    <cfRule type="cellIs" dxfId="4618" priority="25" operator="equal">
      <formula>"P"</formula>
    </cfRule>
  </conditionalFormatting>
  <conditionalFormatting sqref="H31:J31 B31:D31">
    <cfRule type="cellIs" dxfId="4617" priority="26" operator="equal">
      <formula>"F"</formula>
    </cfRule>
  </conditionalFormatting>
  <conditionalFormatting sqref="H31:J31 B31:D31">
    <cfRule type="cellIs" dxfId="4616" priority="27" operator="equal">
      <formula>"PE"</formula>
    </cfRule>
  </conditionalFormatting>
  <conditionalFormatting sqref="H31:J31 B31:D31">
    <cfRule type="cellIs" dxfId="4615" priority="28" operator="equal">
      <formula>"Reopen"</formula>
    </cfRule>
  </conditionalFormatting>
  <conditionalFormatting sqref="K31:M31">
    <cfRule type="cellIs" dxfId="4614" priority="17" operator="equal">
      <formula>"P"</formula>
    </cfRule>
  </conditionalFormatting>
  <conditionalFormatting sqref="K31:M31">
    <cfRule type="cellIs" dxfId="4613" priority="18" operator="equal">
      <formula>"F"</formula>
    </cfRule>
  </conditionalFormatting>
  <conditionalFormatting sqref="K31:M31">
    <cfRule type="cellIs" dxfId="4612" priority="19" operator="equal">
      <formula>"PE"</formula>
    </cfRule>
  </conditionalFormatting>
  <conditionalFormatting sqref="K31:M31">
    <cfRule type="cellIs" dxfId="4611" priority="20" operator="equal">
      <formula>"Reopen"</formula>
    </cfRule>
  </conditionalFormatting>
  <conditionalFormatting sqref="K38:M38">
    <cfRule type="cellIs" dxfId="4610" priority="13" operator="equal">
      <formula>"P"</formula>
    </cfRule>
  </conditionalFormatting>
  <conditionalFormatting sqref="K38:M38">
    <cfRule type="cellIs" dxfId="4609" priority="14" operator="equal">
      <formula>"F"</formula>
    </cfRule>
  </conditionalFormatting>
  <conditionalFormatting sqref="K38:M38">
    <cfRule type="cellIs" dxfId="4608" priority="15" operator="equal">
      <formula>"PE"</formula>
    </cfRule>
  </conditionalFormatting>
  <conditionalFormatting sqref="K38:M38">
    <cfRule type="cellIs" dxfId="4607" priority="16" operator="equal">
      <formula>"Reopen"</formula>
    </cfRule>
  </conditionalFormatting>
  <conditionalFormatting sqref="K38:M38">
    <cfRule type="cellIs" dxfId="4606" priority="9" operator="equal">
      <formula>"P"</formula>
    </cfRule>
  </conditionalFormatting>
  <conditionalFormatting sqref="K38:M38">
    <cfRule type="cellIs" dxfId="4605" priority="10" operator="equal">
      <formula>"F"</formula>
    </cfRule>
  </conditionalFormatting>
  <conditionalFormatting sqref="K38:M38">
    <cfRule type="cellIs" dxfId="4604" priority="11" operator="equal">
      <formula>"PE"</formula>
    </cfRule>
  </conditionalFormatting>
  <conditionalFormatting sqref="K38:M38">
    <cfRule type="cellIs" dxfId="4603" priority="12" operator="equal">
      <formula>"Reopen"</formula>
    </cfRule>
  </conditionalFormatting>
  <conditionalFormatting sqref="K123:M123">
    <cfRule type="cellIs" dxfId="4602" priority="1" operator="equal">
      <formula>"P"</formula>
    </cfRule>
  </conditionalFormatting>
  <conditionalFormatting sqref="K123:M123">
    <cfRule type="cellIs" dxfId="4601" priority="2" operator="equal">
      <formula>"F"</formula>
    </cfRule>
  </conditionalFormatting>
  <conditionalFormatting sqref="K123:M123">
    <cfRule type="cellIs" dxfId="4600" priority="3" operator="equal">
      <formula>"PE"</formula>
    </cfRule>
  </conditionalFormatting>
  <conditionalFormatting sqref="K123:M123">
    <cfRule type="cellIs" dxfId="4599" priority="4" operator="equal">
      <formula>"Reopen"</formula>
    </cfRule>
  </conditionalFormatting>
  <conditionalFormatting sqref="K123:M123">
    <cfRule type="cellIs" dxfId="4598" priority="5" operator="equal">
      <formula>"P"</formula>
    </cfRule>
  </conditionalFormatting>
  <conditionalFormatting sqref="K123:M123">
    <cfRule type="cellIs" dxfId="4597" priority="6" operator="equal">
      <formula>"F"</formula>
    </cfRule>
  </conditionalFormatting>
  <conditionalFormatting sqref="K123:M123">
    <cfRule type="cellIs" dxfId="4596" priority="7" operator="equal">
      <formula>"PE"</formula>
    </cfRule>
  </conditionalFormatting>
  <conditionalFormatting sqref="K123:M123">
    <cfRule type="cellIs" dxfId="4595" priority="8" operator="equal">
      <formula>"Reopen"</formula>
    </cfRule>
  </conditionalFormatting>
  <dataValidations count="1">
    <dataValidation type="list" allowBlank="1" sqref="N101:P108 N52:P56 N58:P62 N75:P80 N64:P71 N95:P99 N112:P117 N46:P50 N82:P87 N89:P93 N119:P124 N23:P26 N30:P35 N37:P42" xr:uid="{35579C83-0CEC-44FB-A115-F7DD485917F6}">
      <formula1>"P,F,Reopen,PE"</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DFD8-E08E-458E-A3EC-333823688FCF}">
  <sheetPr>
    <outlinePr summaryBelow="0" summaryRight="0"/>
  </sheetPr>
  <dimension ref="A1:AA181"/>
  <sheetViews>
    <sheetView showGridLines="0" workbookViewId="0">
      <selection activeCell="K178" sqref="K178:M178"/>
    </sheetView>
  </sheetViews>
  <sheetFormatPr defaultColWidth="14.42578125" defaultRowHeight="15.75" customHeight="1"/>
  <cols>
    <col min="1" max="13" width="14.42578125" style="64"/>
    <col min="14" max="14" width="11.85546875" style="64" customWidth="1"/>
    <col min="15" max="15" width="13.140625" style="64" customWidth="1"/>
    <col min="16" max="16" width="13.42578125" style="64" customWidth="1"/>
    <col min="17" max="16384" width="14.42578125" style="64"/>
  </cols>
  <sheetData>
    <row r="1" spans="1:27" ht="12.75">
      <c r="A1" s="68"/>
      <c r="B1" s="68"/>
      <c r="C1" s="68"/>
      <c r="D1" s="68"/>
      <c r="E1" s="68"/>
      <c r="F1" s="68"/>
      <c r="G1" s="124" t="s">
        <v>0</v>
      </c>
      <c r="H1" s="83"/>
      <c r="I1" s="83"/>
      <c r="J1" s="83"/>
      <c r="K1" s="83"/>
      <c r="L1" s="68"/>
      <c r="M1" s="68"/>
      <c r="N1" s="68"/>
      <c r="O1" s="68"/>
      <c r="P1" s="68"/>
      <c r="Q1" s="68"/>
      <c r="R1" s="68"/>
      <c r="S1" s="68"/>
      <c r="T1" s="68"/>
      <c r="U1" s="68"/>
      <c r="V1" s="68"/>
      <c r="W1" s="68"/>
      <c r="X1" s="68"/>
      <c r="Y1" s="68"/>
      <c r="Z1" s="68"/>
      <c r="AA1" s="68"/>
    </row>
    <row r="2" spans="1:27" ht="12.75">
      <c r="A2" s="68"/>
      <c r="B2" s="68"/>
      <c r="C2" s="68"/>
      <c r="D2" s="68"/>
      <c r="E2" s="68"/>
      <c r="F2" s="68"/>
      <c r="G2" s="83"/>
      <c r="H2" s="83"/>
      <c r="I2" s="83"/>
      <c r="J2" s="83"/>
      <c r="K2" s="83"/>
      <c r="L2" s="68"/>
      <c r="M2" s="68"/>
      <c r="N2" s="68"/>
      <c r="O2" s="68"/>
      <c r="P2" s="68"/>
      <c r="Q2" s="68"/>
      <c r="R2" s="68"/>
      <c r="S2" s="68"/>
      <c r="T2" s="68"/>
      <c r="U2" s="68"/>
      <c r="V2" s="68"/>
      <c r="W2" s="68"/>
      <c r="X2" s="68"/>
      <c r="Y2" s="68"/>
      <c r="Z2" s="68"/>
      <c r="AA2" s="68"/>
    </row>
    <row r="3" spans="1:27" ht="12.75">
      <c r="A3" s="68"/>
      <c r="B3" s="68"/>
      <c r="C3" s="68"/>
      <c r="D3" s="68"/>
      <c r="E3" s="68"/>
      <c r="F3" s="68"/>
      <c r="G3" s="83"/>
      <c r="H3" s="83"/>
      <c r="I3" s="83"/>
      <c r="J3" s="83"/>
      <c r="K3" s="83"/>
      <c r="L3" s="68"/>
      <c r="M3" s="68"/>
      <c r="N3" s="68"/>
      <c r="O3" s="68"/>
      <c r="P3" s="68"/>
      <c r="Q3" s="68"/>
      <c r="R3" s="68"/>
      <c r="S3" s="68"/>
      <c r="T3" s="68"/>
      <c r="U3" s="68"/>
      <c r="V3" s="68"/>
      <c r="W3" s="68"/>
      <c r="X3" s="68"/>
      <c r="Y3" s="68"/>
      <c r="Z3" s="68"/>
      <c r="AA3" s="68"/>
    </row>
    <row r="4" spans="1:27" ht="12.75">
      <c r="A4" s="68"/>
      <c r="B4" s="68"/>
      <c r="C4" s="68"/>
      <c r="D4" s="68"/>
      <c r="E4" s="68"/>
      <c r="F4" s="2"/>
      <c r="G4" s="125" t="s">
        <v>2</v>
      </c>
      <c r="H4" s="122"/>
      <c r="I4" s="120" t="s">
        <v>603</v>
      </c>
      <c r="J4" s="121"/>
      <c r="K4" s="122"/>
      <c r="L4" s="68"/>
      <c r="M4" s="68"/>
      <c r="N4" s="68"/>
      <c r="O4" s="68"/>
      <c r="P4" s="68"/>
      <c r="Q4" s="68"/>
      <c r="R4" s="68"/>
      <c r="S4" s="68"/>
      <c r="T4" s="68"/>
      <c r="U4" s="68"/>
      <c r="V4" s="68"/>
      <c r="W4" s="68"/>
      <c r="X4" s="68"/>
      <c r="Y4" s="68"/>
      <c r="Z4" s="68"/>
      <c r="AA4" s="68"/>
    </row>
    <row r="5" spans="1:27" ht="12.75">
      <c r="A5" s="68"/>
      <c r="B5" s="68"/>
      <c r="C5" s="68"/>
      <c r="D5" s="68"/>
      <c r="E5" s="68"/>
      <c r="F5" s="2"/>
      <c r="G5" s="123"/>
      <c r="H5" s="81"/>
      <c r="I5" s="123"/>
      <c r="J5" s="88"/>
      <c r="K5" s="81"/>
      <c r="L5" s="68"/>
      <c r="M5" s="68"/>
      <c r="N5" s="68"/>
      <c r="O5" s="68"/>
      <c r="P5" s="68"/>
      <c r="Q5" s="68"/>
      <c r="R5" s="68"/>
      <c r="S5" s="68"/>
      <c r="T5" s="68"/>
      <c r="U5" s="68"/>
      <c r="V5" s="68"/>
      <c r="W5" s="68"/>
      <c r="X5" s="68"/>
      <c r="Y5" s="68"/>
      <c r="Z5" s="68"/>
      <c r="AA5" s="68"/>
    </row>
    <row r="6" spans="1:27" ht="12.75">
      <c r="A6" s="68"/>
      <c r="B6" s="68"/>
      <c r="C6" s="68"/>
      <c r="D6" s="68"/>
      <c r="E6" s="68"/>
      <c r="F6" s="2"/>
      <c r="G6" s="109" t="s">
        <v>4</v>
      </c>
      <c r="H6" s="84"/>
      <c r="I6" s="126" t="s">
        <v>603</v>
      </c>
      <c r="J6" s="83"/>
      <c r="K6" s="84"/>
      <c r="L6" s="68"/>
      <c r="M6" s="68"/>
      <c r="N6" s="68"/>
      <c r="O6" s="68"/>
      <c r="P6" s="68"/>
      <c r="Q6" s="68"/>
      <c r="R6" s="68"/>
      <c r="S6" s="68"/>
      <c r="T6" s="68"/>
      <c r="U6" s="68"/>
      <c r="V6" s="68"/>
      <c r="W6" s="68"/>
      <c r="X6" s="68"/>
      <c r="Y6" s="68"/>
      <c r="Z6" s="68"/>
      <c r="AA6" s="68"/>
    </row>
    <row r="7" spans="1:27" ht="12.75">
      <c r="A7" s="68"/>
      <c r="B7" s="68"/>
      <c r="C7" s="68"/>
      <c r="D7" s="68"/>
      <c r="E7" s="68"/>
      <c r="F7" s="2"/>
      <c r="G7" s="88"/>
      <c r="H7" s="81"/>
      <c r="I7" s="88"/>
      <c r="J7" s="88"/>
      <c r="K7" s="81"/>
      <c r="L7" s="68"/>
      <c r="M7" s="68"/>
      <c r="N7" s="68"/>
      <c r="O7" s="68"/>
      <c r="P7" s="68"/>
      <c r="Q7" s="68"/>
      <c r="R7" s="68"/>
      <c r="S7" s="68"/>
      <c r="T7" s="68"/>
      <c r="U7" s="68"/>
      <c r="V7" s="68"/>
      <c r="W7" s="68"/>
      <c r="X7" s="68"/>
      <c r="Y7" s="68"/>
      <c r="Z7" s="68"/>
      <c r="AA7" s="68"/>
    </row>
    <row r="8" spans="1:27" ht="12.75">
      <c r="A8" s="68"/>
      <c r="B8" s="68"/>
      <c r="C8" s="68"/>
      <c r="D8" s="68"/>
      <c r="E8" s="68"/>
      <c r="F8" s="2"/>
      <c r="G8" s="109" t="s">
        <v>9</v>
      </c>
      <c r="H8" s="84"/>
      <c r="I8" s="119">
        <f>COUNTIF($Q$50:$Q$491,"P")</f>
        <v>0</v>
      </c>
      <c r="J8" s="83"/>
      <c r="K8" s="84"/>
      <c r="L8" s="68"/>
      <c r="M8" s="68"/>
      <c r="N8" s="68"/>
      <c r="O8" s="68"/>
      <c r="P8" s="68"/>
      <c r="Q8" s="68"/>
      <c r="R8" s="68"/>
      <c r="S8" s="68"/>
      <c r="T8" s="68"/>
      <c r="U8" s="68"/>
      <c r="V8" s="68"/>
      <c r="W8" s="68"/>
      <c r="X8" s="68"/>
      <c r="Y8" s="68"/>
      <c r="Z8" s="68"/>
      <c r="AA8" s="68"/>
    </row>
    <row r="9" spans="1:27" ht="12.75">
      <c r="A9" s="68"/>
      <c r="B9" s="68"/>
      <c r="C9" s="68"/>
      <c r="D9" s="68"/>
      <c r="E9" s="68"/>
      <c r="F9" s="2"/>
      <c r="G9" s="88"/>
      <c r="H9" s="81"/>
      <c r="I9" s="88"/>
      <c r="J9" s="88"/>
      <c r="K9" s="81"/>
      <c r="L9" s="68"/>
      <c r="M9" s="68"/>
      <c r="N9" s="68"/>
      <c r="O9" s="68"/>
      <c r="P9" s="68"/>
      <c r="Q9" s="68"/>
      <c r="R9" s="68"/>
      <c r="S9" s="68"/>
      <c r="T9" s="68"/>
      <c r="U9" s="68"/>
      <c r="V9" s="68"/>
      <c r="W9" s="68"/>
      <c r="X9" s="68"/>
      <c r="Y9" s="68"/>
      <c r="Z9" s="68"/>
      <c r="AA9" s="68"/>
    </row>
    <row r="10" spans="1:27" ht="12.75">
      <c r="A10" s="68"/>
      <c r="B10" s="68"/>
      <c r="C10" s="68"/>
      <c r="D10" s="68"/>
      <c r="E10" s="68"/>
      <c r="F10" s="2"/>
      <c r="G10" s="109" t="s">
        <v>15</v>
      </c>
      <c r="H10" s="84"/>
      <c r="I10" s="127">
        <f>COUNTIF($Q$50:$Q$491,"F")</f>
        <v>0</v>
      </c>
      <c r="J10" s="83"/>
      <c r="K10" s="84"/>
      <c r="L10" s="68"/>
      <c r="M10" s="68"/>
      <c r="N10" s="68"/>
      <c r="O10" s="68"/>
      <c r="P10" s="68"/>
      <c r="Q10" s="68"/>
      <c r="R10" s="68"/>
      <c r="S10" s="68"/>
      <c r="T10" s="68"/>
      <c r="U10" s="68"/>
      <c r="V10" s="68"/>
      <c r="W10" s="68"/>
      <c r="X10" s="68"/>
      <c r="Y10" s="68"/>
      <c r="Z10" s="68"/>
      <c r="AA10" s="68"/>
    </row>
    <row r="11" spans="1:27" ht="12.75">
      <c r="A11" s="68"/>
      <c r="B11" s="68"/>
      <c r="C11" s="68"/>
      <c r="D11" s="68"/>
      <c r="E11" s="68"/>
      <c r="F11" s="2"/>
      <c r="G11" s="88"/>
      <c r="H11" s="81"/>
      <c r="I11" s="88"/>
      <c r="J11" s="88"/>
      <c r="K11" s="81"/>
      <c r="L11" s="68"/>
      <c r="M11" s="68"/>
      <c r="N11" s="68"/>
      <c r="O11" s="68"/>
      <c r="P11" s="68"/>
      <c r="Q11" s="68"/>
      <c r="R11" s="68"/>
      <c r="S11" s="68"/>
      <c r="T11" s="68"/>
      <c r="U11" s="68"/>
      <c r="V11" s="68"/>
      <c r="W11" s="68"/>
      <c r="X11" s="68"/>
      <c r="Y11" s="68"/>
      <c r="Z11" s="68"/>
      <c r="AA11" s="68"/>
    </row>
    <row r="12" spans="1:27" ht="12.75">
      <c r="A12" s="68"/>
      <c r="B12" s="68"/>
      <c r="C12" s="68"/>
      <c r="D12" s="68"/>
      <c r="E12" s="68"/>
      <c r="F12" s="2"/>
      <c r="G12" s="109" t="s">
        <v>18</v>
      </c>
      <c r="H12" s="84"/>
      <c r="I12" s="128">
        <f>COUNTIF($Q$50:$Q$491,"PE")</f>
        <v>0</v>
      </c>
      <c r="J12" s="83"/>
      <c r="K12" s="84"/>
      <c r="L12" s="68"/>
      <c r="M12" s="68"/>
      <c r="N12" s="68"/>
      <c r="O12" s="68"/>
      <c r="P12" s="68"/>
      <c r="Q12" s="68"/>
      <c r="R12" s="68"/>
      <c r="S12" s="68"/>
      <c r="T12" s="68"/>
      <c r="U12" s="68"/>
      <c r="V12" s="68"/>
      <c r="W12" s="68"/>
      <c r="X12" s="68"/>
      <c r="Y12" s="68"/>
      <c r="Z12" s="68"/>
      <c r="AA12" s="68"/>
    </row>
    <row r="13" spans="1:27" ht="12.75">
      <c r="A13" s="68"/>
      <c r="B13" s="68"/>
      <c r="C13" s="68"/>
      <c r="D13" s="68"/>
      <c r="E13" s="68"/>
      <c r="F13" s="2"/>
      <c r="G13" s="88"/>
      <c r="H13" s="81"/>
      <c r="I13" s="88"/>
      <c r="J13" s="88"/>
      <c r="K13" s="81"/>
      <c r="L13" s="68"/>
      <c r="M13" s="68"/>
      <c r="N13" s="68"/>
      <c r="O13" s="68"/>
      <c r="P13" s="68"/>
      <c r="Q13" s="68"/>
      <c r="R13" s="68"/>
      <c r="S13" s="68"/>
      <c r="T13" s="68"/>
      <c r="U13" s="68"/>
      <c r="V13" s="68"/>
      <c r="W13" s="68"/>
      <c r="X13" s="68"/>
      <c r="Y13" s="68"/>
      <c r="Z13" s="68"/>
      <c r="AA13" s="68"/>
    </row>
    <row r="14" spans="1:27" ht="12.75">
      <c r="A14" s="68"/>
      <c r="B14" s="68"/>
      <c r="C14" s="68"/>
      <c r="D14" s="68"/>
      <c r="E14" s="68"/>
      <c r="F14" s="2"/>
      <c r="G14" s="109" t="s">
        <v>19</v>
      </c>
      <c r="H14" s="84"/>
      <c r="I14" s="129">
        <f>I16-I8-I10-I12</f>
        <v>108</v>
      </c>
      <c r="J14" s="83"/>
      <c r="K14" s="84"/>
      <c r="L14" s="68"/>
      <c r="M14" s="68"/>
      <c r="N14" s="68"/>
      <c r="O14" s="68"/>
      <c r="P14" s="68"/>
      <c r="Q14" s="68"/>
      <c r="R14" s="68"/>
      <c r="S14" s="68"/>
      <c r="T14" s="68"/>
      <c r="U14" s="68"/>
      <c r="V14" s="68"/>
      <c r="W14" s="68"/>
      <c r="X14" s="68"/>
      <c r="Y14" s="68"/>
      <c r="Z14" s="68"/>
      <c r="AA14" s="68"/>
    </row>
    <row r="15" spans="1:27" ht="12.75">
      <c r="A15" s="68"/>
      <c r="B15" s="68"/>
      <c r="C15" s="68"/>
      <c r="D15" s="68"/>
      <c r="E15" s="68"/>
      <c r="F15" s="2"/>
      <c r="G15" s="88"/>
      <c r="H15" s="81"/>
      <c r="I15" s="88"/>
      <c r="J15" s="88"/>
      <c r="K15" s="81"/>
      <c r="L15" s="68"/>
      <c r="M15" s="68"/>
      <c r="N15" s="68"/>
      <c r="O15" s="68"/>
      <c r="P15" s="68"/>
      <c r="Q15" s="68"/>
      <c r="R15" s="68"/>
      <c r="S15" s="68"/>
      <c r="T15" s="68"/>
      <c r="U15" s="68"/>
      <c r="V15" s="68"/>
      <c r="W15" s="68"/>
      <c r="X15" s="68"/>
      <c r="Y15" s="68"/>
      <c r="Z15" s="68"/>
      <c r="AA15" s="68"/>
    </row>
    <row r="16" spans="1:27" ht="12.75">
      <c r="A16" s="68"/>
      <c r="B16" s="68"/>
      <c r="C16" s="68"/>
      <c r="D16" s="68"/>
      <c r="E16" s="68"/>
      <c r="F16" s="2"/>
      <c r="G16" s="109" t="s">
        <v>20</v>
      </c>
      <c r="H16" s="84"/>
      <c r="I16" s="128">
        <f>COUNTA($K$50:$K$410)</f>
        <v>108</v>
      </c>
      <c r="J16" s="83"/>
      <c r="K16" s="84"/>
      <c r="L16" s="68"/>
      <c r="M16" s="68"/>
      <c r="N16" s="68"/>
      <c r="O16" s="68"/>
      <c r="P16" s="68"/>
      <c r="Q16" s="68"/>
      <c r="R16" s="68"/>
      <c r="S16" s="68"/>
      <c r="T16" s="68"/>
      <c r="U16" s="68"/>
      <c r="V16" s="68"/>
      <c r="W16" s="68"/>
      <c r="X16" s="68"/>
      <c r="Y16" s="68"/>
      <c r="Z16" s="68"/>
      <c r="AA16" s="68"/>
    </row>
    <row r="17" spans="1:27" ht="12.75">
      <c r="A17" s="68"/>
      <c r="B17" s="68"/>
      <c r="C17" s="68"/>
      <c r="D17" s="68"/>
      <c r="E17" s="68"/>
      <c r="F17" s="2"/>
      <c r="G17" s="88"/>
      <c r="H17" s="81"/>
      <c r="I17" s="88"/>
      <c r="J17" s="88"/>
      <c r="K17" s="81"/>
      <c r="L17" s="68"/>
      <c r="M17" s="68"/>
      <c r="N17" s="68"/>
      <c r="O17" s="68"/>
      <c r="P17" s="68"/>
      <c r="Q17" s="68"/>
      <c r="R17" s="68"/>
      <c r="S17" s="68"/>
      <c r="T17" s="68"/>
      <c r="U17" s="68"/>
      <c r="V17" s="68"/>
      <c r="W17" s="68"/>
      <c r="X17" s="68"/>
      <c r="Y17" s="68"/>
      <c r="Z17" s="68"/>
      <c r="AA17" s="68"/>
    </row>
    <row r="18" spans="1:27" ht="12.75">
      <c r="A18" s="67"/>
      <c r="B18" s="67"/>
      <c r="C18" s="67"/>
      <c r="D18" s="67"/>
      <c r="E18" s="67"/>
      <c r="F18" s="67"/>
      <c r="G18" s="67"/>
      <c r="H18" s="67"/>
      <c r="I18" s="67"/>
      <c r="J18" s="67"/>
      <c r="K18" s="67"/>
      <c r="L18" s="67"/>
      <c r="M18" s="67"/>
      <c r="N18" s="67"/>
      <c r="O18" s="67"/>
      <c r="P18" s="67"/>
      <c r="Q18" s="67"/>
      <c r="R18" s="67"/>
      <c r="S18" s="67"/>
      <c r="T18" s="67"/>
      <c r="U18" s="67"/>
      <c r="V18" s="68"/>
      <c r="W18" s="68"/>
      <c r="X18" s="68"/>
      <c r="Y18" s="68"/>
      <c r="Z18" s="68"/>
      <c r="AA18" s="68"/>
    </row>
    <row r="19" spans="1:27" ht="12.75">
      <c r="A19" s="159" t="s">
        <v>4</v>
      </c>
      <c r="B19" s="161" t="s">
        <v>21</v>
      </c>
      <c r="C19" s="162"/>
      <c r="D19" s="163"/>
      <c r="E19" s="161" t="s">
        <v>22</v>
      </c>
      <c r="F19" s="162"/>
      <c r="G19" s="163"/>
      <c r="H19" s="161" t="s">
        <v>23</v>
      </c>
      <c r="I19" s="162"/>
      <c r="J19" s="163"/>
      <c r="K19" s="161" t="s">
        <v>24</v>
      </c>
      <c r="L19" s="162"/>
      <c r="M19" s="163"/>
      <c r="N19" s="157" t="s">
        <v>25</v>
      </c>
      <c r="O19" s="145"/>
      <c r="P19" s="146"/>
      <c r="Q19" s="158" t="s">
        <v>26</v>
      </c>
      <c r="R19" s="158" t="s">
        <v>27</v>
      </c>
      <c r="S19" s="158" t="s">
        <v>17</v>
      </c>
      <c r="T19" s="158" t="s">
        <v>28</v>
      </c>
      <c r="U19" s="158" t="s">
        <v>29</v>
      </c>
      <c r="V19" s="70"/>
      <c r="W19" s="70"/>
      <c r="X19" s="70"/>
      <c r="Y19" s="70"/>
      <c r="Z19" s="70"/>
      <c r="AA19" s="66"/>
    </row>
    <row r="20" spans="1:27" ht="12.75">
      <c r="A20" s="160"/>
      <c r="B20" s="145"/>
      <c r="C20" s="145"/>
      <c r="D20" s="146"/>
      <c r="E20" s="145"/>
      <c r="F20" s="145"/>
      <c r="G20" s="146"/>
      <c r="H20" s="145"/>
      <c r="I20" s="145"/>
      <c r="J20" s="146"/>
      <c r="K20" s="145"/>
      <c r="L20" s="145"/>
      <c r="M20" s="146"/>
      <c r="N20" s="71" t="s">
        <v>30</v>
      </c>
      <c r="O20" s="71" t="s">
        <v>31</v>
      </c>
      <c r="P20" s="71" t="s">
        <v>32</v>
      </c>
      <c r="Q20" s="146"/>
      <c r="R20" s="146"/>
      <c r="S20" s="146"/>
      <c r="T20" s="146"/>
      <c r="U20" s="146"/>
      <c r="V20" s="70"/>
      <c r="W20" s="70"/>
      <c r="X20" s="70"/>
      <c r="Y20" s="70"/>
      <c r="Z20" s="70"/>
      <c r="AA20" s="66"/>
    </row>
    <row r="21" spans="1:27" ht="198.75" customHeight="1">
      <c r="A21" s="72"/>
      <c r="B21" s="136" t="s">
        <v>604</v>
      </c>
      <c r="C21" s="137"/>
      <c r="D21" s="137"/>
      <c r="E21" s="137"/>
      <c r="F21" s="137"/>
      <c r="G21" s="137"/>
      <c r="H21" s="137"/>
      <c r="I21" s="137"/>
      <c r="J21" s="137"/>
      <c r="K21" s="137"/>
      <c r="L21" s="137"/>
      <c r="M21" s="138"/>
      <c r="N21" s="69"/>
      <c r="O21" s="69"/>
      <c r="P21" s="69"/>
      <c r="Q21" s="69"/>
      <c r="R21" s="69"/>
      <c r="S21" s="69"/>
      <c r="T21" s="69"/>
      <c r="U21" s="69"/>
      <c r="V21" s="70"/>
      <c r="W21" s="70"/>
      <c r="X21" s="70"/>
      <c r="Y21" s="70"/>
      <c r="Z21" s="70"/>
      <c r="AA21" s="66"/>
    </row>
    <row r="22" spans="1:27" ht="22.5" customHeight="1">
      <c r="A22" s="73" t="str">
        <f>IF(K22="","",$I$6&amp;"_"&amp;ROW()-22-COUNTBLANK($K22:K$25))</f>
        <v/>
      </c>
      <c r="B22" s="164" t="s">
        <v>605</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6"/>
      <c r="AA22" s="28"/>
    </row>
    <row r="23" spans="1:27" ht="61.5" customHeight="1">
      <c r="A23" s="73" t="str">
        <f>IF(K23="","",$I$6&amp;"_"&amp;ROW()-22-COUNTBLANK($K$23:K23))</f>
        <v>paints_1</v>
      </c>
      <c r="B23" s="166" t="s">
        <v>286</v>
      </c>
      <c r="C23" s="145"/>
      <c r="D23" s="146"/>
      <c r="E23" s="141" t="s">
        <v>606</v>
      </c>
      <c r="F23" s="142"/>
      <c r="G23" s="143"/>
      <c r="H23" s="144" t="s">
        <v>289</v>
      </c>
      <c r="I23" s="145"/>
      <c r="J23" s="146"/>
      <c r="K23" s="147" t="s">
        <v>287</v>
      </c>
      <c r="L23" s="145"/>
      <c r="M23" s="146"/>
      <c r="N23" s="74"/>
      <c r="O23" s="74"/>
      <c r="P23" s="74"/>
      <c r="Q23" s="74" t="str">
        <f>IF(P23&lt;&gt;"",P23,IF(O23&lt;&gt;"",O23,IF(N23&lt;&gt;"",N23,"")))</f>
        <v/>
      </c>
      <c r="R23" s="75"/>
      <c r="S23" s="75"/>
      <c r="T23" s="75"/>
      <c r="U23" s="75"/>
      <c r="V23" s="76"/>
      <c r="W23" s="76"/>
      <c r="X23" s="76"/>
      <c r="Y23" s="76"/>
      <c r="Z23" s="76"/>
      <c r="AA23" s="68"/>
    </row>
    <row r="24" spans="1:27" ht="84.75" customHeight="1">
      <c r="A24" s="73" t="str">
        <f>IF(K24="","",$I$6&amp;"_"&amp;ROW()-22-COUNTBLANK($K$23:K24))</f>
        <v>paints_2</v>
      </c>
      <c r="B24" s="166" t="s">
        <v>288</v>
      </c>
      <c r="C24" s="145"/>
      <c r="D24" s="146"/>
      <c r="E24" s="141" t="s">
        <v>606</v>
      </c>
      <c r="F24" s="142"/>
      <c r="G24" s="143"/>
      <c r="H24" s="144" t="s">
        <v>290</v>
      </c>
      <c r="I24" s="145"/>
      <c r="J24" s="146"/>
      <c r="K24" s="147" t="s">
        <v>610</v>
      </c>
      <c r="L24" s="145"/>
      <c r="M24" s="146"/>
      <c r="N24" s="74"/>
      <c r="O24" s="74"/>
      <c r="P24" s="74"/>
      <c r="Q24" s="74" t="str">
        <f t="shared" ref="Q24:Q26" si="0">IF(P24&lt;&gt;"",P24,IF(O24&lt;&gt;"",O24,IF(N24&lt;&gt;"",N24,"")))</f>
        <v/>
      </c>
      <c r="R24" s="75"/>
      <c r="S24" s="75"/>
      <c r="T24" s="75"/>
      <c r="U24" s="75"/>
      <c r="V24" s="76"/>
      <c r="W24" s="76"/>
      <c r="X24" s="76"/>
      <c r="Y24" s="76"/>
      <c r="Z24" s="76"/>
      <c r="AA24" s="68"/>
    </row>
    <row r="25" spans="1:27" ht="108.75" customHeight="1">
      <c r="A25" s="73" t="str">
        <f>IF(K25="","",$I$6&amp;"_"&amp;ROW()-22-COUNTBLANK($K$23:K25))</f>
        <v>paints_3</v>
      </c>
      <c r="B25" s="166" t="s">
        <v>292</v>
      </c>
      <c r="C25" s="145"/>
      <c r="D25" s="146"/>
      <c r="E25" s="141" t="s">
        <v>606</v>
      </c>
      <c r="F25" s="142"/>
      <c r="G25" s="143"/>
      <c r="H25" s="144" t="s">
        <v>293</v>
      </c>
      <c r="I25" s="145"/>
      <c r="J25" s="146"/>
      <c r="K25" s="147" t="s">
        <v>611</v>
      </c>
      <c r="L25" s="145"/>
      <c r="M25" s="146"/>
      <c r="N25" s="74"/>
      <c r="O25" s="74"/>
      <c r="P25" s="74"/>
      <c r="Q25" s="74" t="str">
        <f t="shared" si="0"/>
        <v/>
      </c>
      <c r="R25" s="77"/>
      <c r="S25" s="77"/>
      <c r="T25" s="77"/>
      <c r="U25" s="78" t="str">
        <f t="shared" ref="U25:U26" si="1">IF(T25&lt;&gt;"",T25,IF(S25&lt;&gt;"",S25,IF(R25&lt;&gt;"",R25,"")))</f>
        <v/>
      </c>
      <c r="V25" s="78" t="str">
        <f t="shared" ref="V25:V26" si="2">IF(U25&lt;&gt;"",U25,IF(Q25&lt;&gt;"",Q25,""))</f>
        <v/>
      </c>
      <c r="W25" s="77"/>
      <c r="X25" s="77"/>
      <c r="Y25" s="77"/>
      <c r="Z25" s="77"/>
      <c r="AA25" s="65"/>
    </row>
    <row r="26" spans="1:27" ht="108.75" customHeight="1">
      <c r="A26" s="10" t="str">
        <f>IF(K26="","",$I$6&amp;"_"&amp;ROW()-22-COUNTBLANK($K$23:K26))</f>
        <v>paints_4</v>
      </c>
      <c r="B26" s="110" t="s">
        <v>527</v>
      </c>
      <c r="C26" s="88"/>
      <c r="D26" s="81"/>
      <c r="E26" s="141" t="s">
        <v>606</v>
      </c>
      <c r="F26" s="142"/>
      <c r="G26" s="143"/>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ht="277.5" customHeight="1">
      <c r="A27" s="73" t="str">
        <f>IF(K27="","",$I$6&amp;"_"&amp;ROW()-22-COUNTBLANK($K$23:K27))</f>
        <v/>
      </c>
      <c r="B27" s="136" t="s">
        <v>612</v>
      </c>
      <c r="C27" s="137"/>
      <c r="D27" s="137"/>
      <c r="E27" s="137"/>
      <c r="F27" s="137"/>
      <c r="G27" s="137"/>
      <c r="H27" s="137"/>
      <c r="I27" s="137"/>
      <c r="J27" s="137"/>
      <c r="K27" s="137"/>
      <c r="L27" s="137"/>
      <c r="M27" s="138"/>
      <c r="N27" s="69"/>
      <c r="O27" s="69"/>
      <c r="P27" s="69"/>
      <c r="Q27" s="69"/>
      <c r="R27" s="69"/>
      <c r="S27" s="69"/>
      <c r="T27" s="69"/>
      <c r="U27" s="69"/>
      <c r="V27" s="70"/>
      <c r="W27" s="70"/>
      <c r="X27" s="70"/>
      <c r="Y27" s="70"/>
      <c r="Z27" s="70"/>
      <c r="AA27" s="66"/>
    </row>
    <row r="28" spans="1:27" ht="22.5" customHeight="1">
      <c r="A28" s="73" t="str">
        <f>IF(K28="","",$I$6&amp;"_"&amp;ROW()-22-COUNTBLANK($K$23:K28))</f>
        <v/>
      </c>
      <c r="B28" s="171" t="s">
        <v>607</v>
      </c>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72"/>
      <c r="AA28" s="28"/>
    </row>
    <row r="29" spans="1:27" ht="17.25" customHeight="1">
      <c r="A29" s="73" t="str">
        <f>IF(K29="","",$I$6&amp;"_"&amp;ROW()-22-COUNTBLANK($K$23:K29))</f>
        <v/>
      </c>
      <c r="B29" s="173" t="s">
        <v>228</v>
      </c>
      <c r="C29" s="174"/>
      <c r="D29" s="174"/>
      <c r="E29" s="174"/>
      <c r="F29" s="174"/>
      <c r="G29" s="174"/>
      <c r="H29" s="174"/>
      <c r="I29" s="174"/>
      <c r="J29" s="174"/>
      <c r="K29" s="174"/>
      <c r="L29" s="174"/>
      <c r="M29" s="175"/>
      <c r="N29" s="79"/>
      <c r="O29" s="79"/>
      <c r="P29" s="79"/>
      <c r="Q29" s="79"/>
      <c r="R29" s="79"/>
      <c r="S29" s="79"/>
      <c r="T29" s="79"/>
      <c r="U29" s="79"/>
      <c r="V29" s="79"/>
      <c r="W29" s="79"/>
      <c r="X29" s="79"/>
      <c r="Y29" s="79"/>
      <c r="Z29" s="79"/>
      <c r="AA29" s="65"/>
    </row>
    <row r="30" spans="1:27" ht="109.5" customHeight="1">
      <c r="A30" s="73" t="str">
        <f>IF(K30="","",$I$6&amp;"_"&amp;ROW()-22-COUNTBLANK($K$23:K30))</f>
        <v>paints_5</v>
      </c>
      <c r="B30" s="141" t="s">
        <v>207</v>
      </c>
      <c r="C30" s="142"/>
      <c r="D30" s="143"/>
      <c r="E30" s="141" t="s">
        <v>247</v>
      </c>
      <c r="F30" s="142"/>
      <c r="G30" s="143"/>
      <c r="H30" s="141"/>
      <c r="I30" s="142"/>
      <c r="J30" s="143"/>
      <c r="K30" s="168" t="s">
        <v>230</v>
      </c>
      <c r="L30" s="169"/>
      <c r="M30" s="170"/>
      <c r="N30" s="74"/>
      <c r="O30" s="74"/>
      <c r="P30" s="74"/>
      <c r="Q30" s="74" t="str">
        <f t="shared" ref="Q30:Q35" si="3">IF(P30&lt;&gt;"",P30,IF(O30&lt;&gt;"",O30,IF(N30&lt;&gt;"",N30,"")))</f>
        <v/>
      </c>
      <c r="R30" s="75"/>
      <c r="S30" s="77"/>
      <c r="T30" s="77"/>
      <c r="U30" s="78" t="str">
        <f t="shared" ref="U30" si="4">IF(T30&lt;&gt;"",T30,IF(S30&lt;&gt;"",S30,IF(R30&lt;&gt;"",R30,"")))</f>
        <v/>
      </c>
      <c r="V30" s="78" t="str">
        <f t="shared" ref="V30" si="5">IF(U30&lt;&gt;"",U30,IF(Q30&lt;&gt;"",Q30,""))</f>
        <v/>
      </c>
      <c r="W30" s="77"/>
      <c r="X30" s="77"/>
      <c r="Y30" s="77"/>
      <c r="Z30" s="77"/>
      <c r="AA30" s="65"/>
    </row>
    <row r="31" spans="1:27" ht="84" customHeight="1">
      <c r="A31" s="73" t="str">
        <f>IF(K31="","",$I$6&amp;"_"&amp;ROW()-22-COUNTBLANK($K$23:K31))</f>
        <v>paints_6</v>
      </c>
      <c r="B31" s="141" t="s">
        <v>613</v>
      </c>
      <c r="C31" s="142"/>
      <c r="D31" s="143"/>
      <c r="E31" s="141" t="s">
        <v>614</v>
      </c>
      <c r="F31" s="142"/>
      <c r="G31" s="143"/>
      <c r="H31" s="141"/>
      <c r="I31" s="142"/>
      <c r="J31" s="143"/>
      <c r="K31" s="168" t="s">
        <v>602</v>
      </c>
      <c r="L31" s="169"/>
      <c r="M31" s="170"/>
      <c r="N31" s="74"/>
      <c r="O31" s="74"/>
      <c r="P31" s="74"/>
      <c r="Q31" s="74" t="str">
        <f t="shared" si="3"/>
        <v/>
      </c>
      <c r="R31" s="75"/>
      <c r="S31" s="75"/>
      <c r="T31" s="75"/>
      <c r="U31" s="75"/>
      <c r="V31" s="76"/>
      <c r="W31" s="76"/>
      <c r="X31" s="76"/>
      <c r="Y31" s="76"/>
      <c r="Z31" s="76"/>
      <c r="AA31" s="68"/>
    </row>
    <row r="32" spans="1:27" ht="84" customHeight="1">
      <c r="A32" s="73" t="str">
        <f>IF(K32="","",$I$6&amp;"_"&amp;ROW()-22-COUNTBLANK($K$23:K32))</f>
        <v>paints_7</v>
      </c>
      <c r="B32" s="141" t="s">
        <v>613</v>
      </c>
      <c r="C32" s="142"/>
      <c r="D32" s="143"/>
      <c r="E32" s="141" t="s">
        <v>615</v>
      </c>
      <c r="F32" s="142"/>
      <c r="G32" s="143"/>
      <c r="H32" s="141"/>
      <c r="I32" s="142"/>
      <c r="J32" s="143"/>
      <c r="K32" s="168" t="s">
        <v>616</v>
      </c>
      <c r="L32" s="169"/>
      <c r="M32" s="170"/>
      <c r="N32" s="74"/>
      <c r="O32" s="74"/>
      <c r="P32" s="74"/>
      <c r="Q32" s="74" t="str">
        <f t="shared" si="3"/>
        <v/>
      </c>
      <c r="R32" s="75"/>
      <c r="S32" s="75"/>
      <c r="T32" s="75"/>
      <c r="U32" s="75"/>
      <c r="V32" s="76"/>
      <c r="W32" s="76"/>
      <c r="X32" s="76"/>
      <c r="Y32" s="76"/>
      <c r="Z32" s="76"/>
      <c r="AA32" s="68"/>
    </row>
    <row r="33" spans="1:27" ht="79.5" customHeight="1">
      <c r="A33" s="73" t="str">
        <f>IF(K33="","",$I$6&amp;"_"&amp;ROW()-22-COUNTBLANK($K$23:K33))</f>
        <v>paints_8</v>
      </c>
      <c r="B33" s="141" t="s">
        <v>236</v>
      </c>
      <c r="C33" s="142"/>
      <c r="D33" s="143"/>
      <c r="E33" s="141" t="s">
        <v>254</v>
      </c>
      <c r="F33" s="142"/>
      <c r="G33" s="143"/>
      <c r="H33" s="141"/>
      <c r="I33" s="142"/>
      <c r="J33" s="143"/>
      <c r="K33" s="168" t="s">
        <v>239</v>
      </c>
      <c r="L33" s="169"/>
      <c r="M33" s="170"/>
      <c r="N33" s="74"/>
      <c r="O33" s="74"/>
      <c r="P33" s="74"/>
      <c r="Q33" s="74" t="str">
        <f t="shared" si="3"/>
        <v/>
      </c>
      <c r="R33" s="75"/>
      <c r="S33" s="75"/>
      <c r="T33" s="75"/>
      <c r="U33" s="75"/>
      <c r="V33" s="76"/>
      <c r="W33" s="76"/>
      <c r="X33" s="76"/>
      <c r="Y33" s="76"/>
      <c r="Z33" s="76"/>
      <c r="AA33" s="68"/>
    </row>
    <row r="34" spans="1:27" ht="84" customHeight="1">
      <c r="A34" s="73" t="str">
        <f>IF(K34="","",$I$6&amp;"_"&amp;ROW()-22-COUNTBLANK($K$23:K34))</f>
        <v>paints_9</v>
      </c>
      <c r="B34" s="141" t="s">
        <v>221</v>
      </c>
      <c r="C34" s="142"/>
      <c r="D34" s="143"/>
      <c r="E34" s="141" t="s">
        <v>255</v>
      </c>
      <c r="F34" s="142"/>
      <c r="G34" s="143"/>
      <c r="H34" s="141"/>
      <c r="I34" s="142"/>
      <c r="J34" s="143"/>
      <c r="K34" s="168" t="s">
        <v>635</v>
      </c>
      <c r="L34" s="169"/>
      <c r="M34" s="170"/>
      <c r="N34" s="74"/>
      <c r="O34" s="74"/>
      <c r="P34" s="74"/>
      <c r="Q34" s="74" t="str">
        <f t="shared" si="3"/>
        <v/>
      </c>
      <c r="R34" s="75"/>
      <c r="S34" s="75"/>
      <c r="T34" s="75"/>
      <c r="U34" s="75"/>
      <c r="V34" s="76"/>
      <c r="W34" s="76"/>
      <c r="X34" s="76"/>
      <c r="Y34" s="76"/>
      <c r="Z34" s="76"/>
      <c r="AA34" s="68"/>
    </row>
    <row r="35" spans="1:27" ht="79.5" customHeight="1">
      <c r="A35" s="73" t="str">
        <f>IF(K35="","",$I$6&amp;"_"&amp;ROW()-22-COUNTBLANK($K$23:K35))</f>
        <v>paints_10</v>
      </c>
      <c r="B35" s="141" t="s">
        <v>243</v>
      </c>
      <c r="C35" s="142"/>
      <c r="D35" s="143"/>
      <c r="E35" s="141" t="s">
        <v>256</v>
      </c>
      <c r="F35" s="142"/>
      <c r="G35" s="143"/>
      <c r="H35" s="141"/>
      <c r="I35" s="142"/>
      <c r="J35" s="143"/>
      <c r="K35" s="168" t="s">
        <v>246</v>
      </c>
      <c r="L35" s="169"/>
      <c r="M35" s="170"/>
      <c r="N35" s="74"/>
      <c r="O35" s="74"/>
      <c r="P35" s="74"/>
      <c r="Q35" s="74" t="str">
        <f t="shared" si="3"/>
        <v/>
      </c>
      <c r="R35" s="75"/>
      <c r="S35" s="75"/>
      <c r="T35" s="75"/>
      <c r="U35" s="75"/>
      <c r="V35" s="76"/>
      <c r="W35" s="76"/>
      <c r="X35" s="76"/>
      <c r="Y35" s="76"/>
      <c r="Z35" s="76"/>
      <c r="AA35" s="68"/>
    </row>
    <row r="36" spans="1:27" ht="17.25" customHeight="1">
      <c r="A36" s="73" t="str">
        <f>IF(K36="","",$I$6&amp;"_"&amp;ROW()-22-COUNTBLANK($K$23:K36))</f>
        <v/>
      </c>
      <c r="B36" s="173" t="s">
        <v>259</v>
      </c>
      <c r="C36" s="174"/>
      <c r="D36" s="174"/>
      <c r="E36" s="174"/>
      <c r="F36" s="174"/>
      <c r="G36" s="174"/>
      <c r="H36" s="174"/>
      <c r="I36" s="174"/>
      <c r="J36" s="174"/>
      <c r="K36" s="174"/>
      <c r="L36" s="174"/>
      <c r="M36" s="175"/>
      <c r="N36" s="79"/>
      <c r="O36" s="79"/>
      <c r="P36" s="79"/>
      <c r="Q36" s="79"/>
      <c r="R36" s="79"/>
      <c r="S36" s="79"/>
      <c r="T36" s="79"/>
      <c r="U36" s="79"/>
      <c r="V36" s="79"/>
      <c r="W36" s="79"/>
      <c r="X36" s="79"/>
      <c r="Y36" s="79"/>
      <c r="Z36" s="79"/>
      <c r="AA36" s="65"/>
    </row>
    <row r="37" spans="1:27" ht="109.5" customHeight="1">
      <c r="A37" s="73" t="str">
        <f>IF(K37="","",$I$6&amp;"_"&amp;ROW()-22-COUNTBLANK($K$23:K37))</f>
        <v>paints_11</v>
      </c>
      <c r="B37" s="141" t="s">
        <v>207</v>
      </c>
      <c r="C37" s="142"/>
      <c r="D37" s="143"/>
      <c r="E37" s="141" t="s">
        <v>431</v>
      </c>
      <c r="F37" s="142"/>
      <c r="G37" s="143"/>
      <c r="H37" s="141"/>
      <c r="I37" s="142"/>
      <c r="J37" s="143"/>
      <c r="K37" s="168" t="s">
        <v>263</v>
      </c>
      <c r="L37" s="169"/>
      <c r="M37" s="170"/>
      <c r="N37" s="74"/>
      <c r="O37" s="74"/>
      <c r="P37" s="74"/>
      <c r="Q37" s="74" t="str">
        <f t="shared" ref="Q37:Q42" si="6">IF(P37&lt;&gt;"",P37,IF(O37&lt;&gt;"",O37,IF(N37&lt;&gt;"",N37,"")))</f>
        <v/>
      </c>
      <c r="R37" s="75"/>
      <c r="S37" s="77"/>
      <c r="T37" s="77"/>
      <c r="U37" s="78" t="str">
        <f t="shared" ref="U37" si="7">IF(T37&lt;&gt;"",T37,IF(S37&lt;&gt;"",S37,IF(R37&lt;&gt;"",R37,"")))</f>
        <v/>
      </c>
      <c r="V37" s="78" t="str">
        <f t="shared" ref="V37" si="8">IF(U37&lt;&gt;"",U37,IF(Q37&lt;&gt;"",Q37,""))</f>
        <v/>
      </c>
      <c r="W37" s="77"/>
      <c r="X37" s="77"/>
      <c r="Y37" s="77"/>
      <c r="Z37" s="77"/>
      <c r="AA37" s="65"/>
    </row>
    <row r="38" spans="1:27" ht="84" customHeight="1">
      <c r="A38" s="73" t="str">
        <f>IF(K38="","",$I$6&amp;"_"&amp;ROW()-22-COUNTBLANK($K$23:K38))</f>
        <v>paints_12</v>
      </c>
      <c r="B38" s="141" t="s">
        <v>617</v>
      </c>
      <c r="C38" s="142"/>
      <c r="D38" s="143"/>
      <c r="E38" s="141" t="s">
        <v>618</v>
      </c>
      <c r="F38" s="142"/>
      <c r="G38" s="143"/>
      <c r="H38" s="141"/>
      <c r="I38" s="142"/>
      <c r="J38" s="143"/>
      <c r="K38" s="168" t="s">
        <v>602</v>
      </c>
      <c r="L38" s="169"/>
      <c r="M38" s="170"/>
      <c r="N38" s="74"/>
      <c r="O38" s="74"/>
      <c r="P38" s="74"/>
      <c r="Q38" s="74" t="str">
        <f t="shared" si="6"/>
        <v/>
      </c>
      <c r="R38" s="75"/>
      <c r="S38" s="75"/>
      <c r="T38" s="75"/>
      <c r="U38" s="75"/>
      <c r="V38" s="76"/>
      <c r="W38" s="76"/>
      <c r="X38" s="76"/>
      <c r="Y38" s="76"/>
      <c r="Z38" s="76"/>
      <c r="AA38" s="68"/>
    </row>
    <row r="39" spans="1:27" ht="84" customHeight="1">
      <c r="A39" s="73" t="str">
        <f>IF(K39="","",$I$6&amp;"_"&amp;ROW()-22-COUNTBLANK($K$23:K39))</f>
        <v>paints_13</v>
      </c>
      <c r="B39" s="141" t="s">
        <v>619</v>
      </c>
      <c r="C39" s="142"/>
      <c r="D39" s="143"/>
      <c r="E39" s="141" t="s">
        <v>620</v>
      </c>
      <c r="F39" s="142"/>
      <c r="G39" s="143"/>
      <c r="H39" s="141"/>
      <c r="I39" s="142"/>
      <c r="J39" s="143"/>
      <c r="K39" s="168" t="s">
        <v>616</v>
      </c>
      <c r="L39" s="169"/>
      <c r="M39" s="170"/>
      <c r="N39" s="74"/>
      <c r="O39" s="74"/>
      <c r="P39" s="74"/>
      <c r="Q39" s="74" t="str">
        <f t="shared" si="6"/>
        <v/>
      </c>
      <c r="R39" s="75"/>
      <c r="S39" s="75"/>
      <c r="T39" s="75"/>
      <c r="U39" s="75"/>
      <c r="V39" s="76"/>
      <c r="W39" s="76"/>
      <c r="X39" s="76"/>
      <c r="Y39" s="76"/>
      <c r="Z39" s="76"/>
      <c r="AA39" s="68"/>
    </row>
    <row r="40" spans="1:27" ht="79.5" customHeight="1">
      <c r="A40" s="73" t="str">
        <f>IF(K40="","",$I$6&amp;"_"&amp;ROW()-22-COUNTBLANK($K$23:K40))</f>
        <v>paints_14</v>
      </c>
      <c r="B40" s="141" t="s">
        <v>565</v>
      </c>
      <c r="C40" s="142"/>
      <c r="D40" s="143"/>
      <c r="E40" s="141" t="s">
        <v>566</v>
      </c>
      <c r="F40" s="142"/>
      <c r="G40" s="143"/>
      <c r="H40" s="141"/>
      <c r="I40" s="142"/>
      <c r="J40" s="143"/>
      <c r="K40" s="168" t="s">
        <v>262</v>
      </c>
      <c r="L40" s="169"/>
      <c r="M40" s="170"/>
      <c r="N40" s="74"/>
      <c r="O40" s="74"/>
      <c r="P40" s="74"/>
      <c r="Q40" s="74" t="str">
        <f t="shared" si="6"/>
        <v/>
      </c>
      <c r="R40" s="75"/>
      <c r="S40" s="75"/>
      <c r="T40" s="75"/>
      <c r="U40" s="75"/>
      <c r="V40" s="76"/>
      <c r="W40" s="76"/>
      <c r="X40" s="76"/>
      <c r="Y40" s="76"/>
      <c r="Z40" s="76"/>
      <c r="AA40" s="68"/>
    </row>
    <row r="41" spans="1:27" ht="84" customHeight="1">
      <c r="A41" s="73" t="str">
        <f>IF(K41="","",$I$6&amp;"_"&amp;ROW()-22-COUNTBLANK($K$23:K41))</f>
        <v>paints_15</v>
      </c>
      <c r="B41" s="141" t="s">
        <v>221</v>
      </c>
      <c r="C41" s="142"/>
      <c r="D41" s="143"/>
      <c r="E41" s="141" t="s">
        <v>435</v>
      </c>
      <c r="F41" s="142"/>
      <c r="G41" s="143"/>
      <c r="H41" s="141"/>
      <c r="I41" s="142"/>
      <c r="J41" s="143"/>
      <c r="K41" s="168" t="s">
        <v>635</v>
      </c>
      <c r="L41" s="169"/>
      <c r="M41" s="170"/>
      <c r="N41" s="74"/>
      <c r="O41" s="74"/>
      <c r="P41" s="74"/>
      <c r="Q41" s="74" t="str">
        <f t="shared" si="6"/>
        <v/>
      </c>
      <c r="R41" s="75"/>
      <c r="S41" s="75"/>
      <c r="T41" s="75"/>
      <c r="U41" s="75"/>
      <c r="V41" s="76"/>
      <c r="W41" s="76"/>
      <c r="X41" s="76"/>
      <c r="Y41" s="76"/>
      <c r="Z41" s="76"/>
      <c r="AA41" s="68"/>
    </row>
    <row r="42" spans="1:27" ht="79.5" customHeight="1">
      <c r="A42" s="73" t="str">
        <f>IF(K42="","",$I$6&amp;"_"&amp;ROW()-22-COUNTBLANK($K$23:K42))</f>
        <v>paints_16</v>
      </c>
      <c r="B42" s="141" t="s">
        <v>567</v>
      </c>
      <c r="C42" s="142"/>
      <c r="D42" s="143"/>
      <c r="E42" s="141" t="s">
        <v>436</v>
      </c>
      <c r="F42" s="142"/>
      <c r="G42" s="143"/>
      <c r="H42" s="141"/>
      <c r="I42" s="142"/>
      <c r="J42" s="143"/>
      <c r="K42" s="168" t="s">
        <v>265</v>
      </c>
      <c r="L42" s="169"/>
      <c r="M42" s="170"/>
      <c r="N42" s="74"/>
      <c r="O42" s="74"/>
      <c r="P42" s="74"/>
      <c r="Q42" s="74" t="str">
        <f t="shared" si="6"/>
        <v/>
      </c>
      <c r="R42" s="75"/>
      <c r="S42" s="75"/>
      <c r="T42" s="75"/>
      <c r="U42" s="75"/>
      <c r="V42" s="76"/>
      <c r="W42" s="76"/>
      <c r="X42" s="76"/>
      <c r="Y42" s="76"/>
      <c r="Z42" s="76"/>
      <c r="AA42" s="68"/>
    </row>
    <row r="43" spans="1:27" ht="17.25" customHeight="1">
      <c r="A43" s="73" t="str">
        <f>IF(K43="","",$I$6&amp;"_"&amp;ROW()-22-COUNTBLANK($K$23:K43))</f>
        <v/>
      </c>
      <c r="B43" s="173" t="s">
        <v>621</v>
      </c>
      <c r="C43" s="174"/>
      <c r="D43" s="174"/>
      <c r="E43" s="174"/>
      <c r="F43" s="174"/>
      <c r="G43" s="174"/>
      <c r="H43" s="174"/>
      <c r="I43" s="174"/>
      <c r="J43" s="174"/>
      <c r="K43" s="174"/>
      <c r="L43" s="174"/>
      <c r="M43" s="175"/>
      <c r="N43" s="79"/>
      <c r="O43" s="79"/>
      <c r="P43" s="79"/>
      <c r="Q43" s="79"/>
      <c r="R43" s="79"/>
      <c r="S43" s="79"/>
      <c r="T43" s="79"/>
      <c r="U43" s="79"/>
      <c r="V43" s="79"/>
      <c r="W43" s="79"/>
      <c r="X43" s="79"/>
      <c r="Y43" s="79"/>
      <c r="Z43" s="79"/>
      <c r="AA43" s="65"/>
    </row>
    <row r="44" spans="1:27" ht="109.5" customHeight="1">
      <c r="A44" s="73" t="str">
        <f>IF(K44="","",$I$6&amp;"_"&amp;ROW()-22-COUNTBLANK($K$23:K44))</f>
        <v>paints_17</v>
      </c>
      <c r="B44" s="141" t="s">
        <v>207</v>
      </c>
      <c r="C44" s="142"/>
      <c r="D44" s="143"/>
      <c r="E44" s="141" t="s">
        <v>622</v>
      </c>
      <c r="F44" s="142"/>
      <c r="G44" s="143"/>
      <c r="H44" s="141"/>
      <c r="I44" s="142"/>
      <c r="J44" s="143"/>
      <c r="K44" s="168" t="s">
        <v>623</v>
      </c>
      <c r="L44" s="169"/>
      <c r="M44" s="170"/>
      <c r="N44" s="74"/>
      <c r="O44" s="74"/>
      <c r="P44" s="74"/>
      <c r="Q44" s="74" t="str">
        <f t="shared" ref="Q44:Q49" si="9">IF(P44&lt;&gt;"",P44,IF(O44&lt;&gt;"",O44,IF(N44&lt;&gt;"",N44,"")))</f>
        <v/>
      </c>
      <c r="R44" s="75"/>
      <c r="S44" s="77"/>
      <c r="T44" s="77"/>
      <c r="U44" s="78" t="str">
        <f t="shared" ref="U44" si="10">IF(T44&lt;&gt;"",T44,IF(S44&lt;&gt;"",S44,IF(R44&lt;&gt;"",R44,"")))</f>
        <v/>
      </c>
      <c r="V44" s="78" t="str">
        <f t="shared" ref="V44" si="11">IF(U44&lt;&gt;"",U44,IF(Q44&lt;&gt;"",Q44,""))</f>
        <v/>
      </c>
      <c r="W44" s="77"/>
      <c r="X44" s="77"/>
      <c r="Y44" s="77"/>
      <c r="Z44" s="77"/>
      <c r="AA44" s="65"/>
    </row>
    <row r="45" spans="1:27" ht="84" customHeight="1">
      <c r="A45" s="73" t="str">
        <f>IF(K45="","",$I$6&amp;"_"&amp;ROW()-22-COUNTBLANK($K$23:K45))</f>
        <v>paints_18</v>
      </c>
      <c r="B45" s="141" t="s">
        <v>631</v>
      </c>
      <c r="C45" s="142"/>
      <c r="D45" s="143"/>
      <c r="E45" s="141" t="s">
        <v>634</v>
      </c>
      <c r="F45" s="142"/>
      <c r="G45" s="143"/>
      <c r="H45" s="141"/>
      <c r="I45" s="142"/>
      <c r="J45" s="143"/>
      <c r="K45" s="168" t="s">
        <v>602</v>
      </c>
      <c r="L45" s="169"/>
      <c r="M45" s="170"/>
      <c r="N45" s="74"/>
      <c r="O45" s="74"/>
      <c r="P45" s="74"/>
      <c r="Q45" s="74" t="str">
        <f t="shared" si="9"/>
        <v/>
      </c>
      <c r="R45" s="75"/>
      <c r="S45" s="75"/>
      <c r="T45" s="75"/>
      <c r="U45" s="75"/>
      <c r="V45" s="76"/>
      <c r="W45" s="76"/>
      <c r="X45" s="76"/>
      <c r="Y45" s="76"/>
      <c r="Z45" s="76"/>
      <c r="AA45" s="68"/>
    </row>
    <row r="46" spans="1:27" ht="84" customHeight="1">
      <c r="A46" s="73" t="str">
        <f>IF(K46="","",$I$6&amp;"_"&amp;ROW()-22-COUNTBLANK($K$23:K46))</f>
        <v>paints_19</v>
      </c>
      <c r="B46" s="141" t="s">
        <v>632</v>
      </c>
      <c r="C46" s="142"/>
      <c r="D46" s="143"/>
      <c r="E46" s="141" t="s">
        <v>633</v>
      </c>
      <c r="F46" s="142"/>
      <c r="G46" s="143"/>
      <c r="H46" s="141"/>
      <c r="I46" s="142"/>
      <c r="J46" s="143"/>
      <c r="K46" s="168" t="s">
        <v>616</v>
      </c>
      <c r="L46" s="169"/>
      <c r="M46" s="170"/>
      <c r="N46" s="74"/>
      <c r="O46" s="74"/>
      <c r="P46" s="74"/>
      <c r="Q46" s="74" t="str">
        <f t="shared" si="9"/>
        <v/>
      </c>
      <c r="R46" s="75"/>
      <c r="S46" s="75"/>
      <c r="T46" s="75"/>
      <c r="U46" s="75"/>
      <c r="V46" s="76"/>
      <c r="W46" s="76"/>
      <c r="X46" s="76"/>
      <c r="Y46" s="76"/>
      <c r="Z46" s="76"/>
      <c r="AA46" s="68"/>
    </row>
    <row r="47" spans="1:27" ht="79.5" customHeight="1">
      <c r="A47" s="73" t="str">
        <f>IF(K47="","",$I$6&amp;"_"&amp;ROW()-22-COUNTBLANK($K$23:K47))</f>
        <v>paints_20</v>
      </c>
      <c r="B47" s="141" t="s">
        <v>624</v>
      </c>
      <c r="C47" s="142"/>
      <c r="D47" s="143"/>
      <c r="E47" s="141" t="s">
        <v>625</v>
      </c>
      <c r="F47" s="142"/>
      <c r="G47" s="143"/>
      <c r="H47" s="141"/>
      <c r="I47" s="142"/>
      <c r="J47" s="143"/>
      <c r="K47" s="168" t="s">
        <v>626</v>
      </c>
      <c r="L47" s="169"/>
      <c r="M47" s="170"/>
      <c r="N47" s="74"/>
      <c r="O47" s="74"/>
      <c r="P47" s="74"/>
      <c r="Q47" s="74" t="str">
        <f t="shared" si="9"/>
        <v/>
      </c>
      <c r="R47" s="75"/>
      <c r="S47" s="75"/>
      <c r="T47" s="75"/>
      <c r="U47" s="75"/>
      <c r="V47" s="76"/>
      <c r="W47" s="76"/>
      <c r="X47" s="76"/>
      <c r="Y47" s="76"/>
      <c r="Z47" s="76"/>
      <c r="AA47" s="68"/>
    </row>
    <row r="48" spans="1:27" ht="84" customHeight="1">
      <c r="A48" s="73" t="str">
        <f>IF(K48="","",$I$6&amp;"_"&amp;ROW()-22-COUNTBLANK($K$23:K48))</f>
        <v>paints_21</v>
      </c>
      <c r="B48" s="141" t="s">
        <v>221</v>
      </c>
      <c r="C48" s="142"/>
      <c r="D48" s="143"/>
      <c r="E48" s="141" t="s">
        <v>627</v>
      </c>
      <c r="F48" s="142"/>
      <c r="G48" s="143"/>
      <c r="H48" s="141"/>
      <c r="I48" s="142"/>
      <c r="J48" s="143"/>
      <c r="K48" s="168" t="s">
        <v>635</v>
      </c>
      <c r="L48" s="169"/>
      <c r="M48" s="170"/>
      <c r="N48" s="74"/>
      <c r="O48" s="74"/>
      <c r="P48" s="74"/>
      <c r="Q48" s="74" t="str">
        <f t="shared" si="9"/>
        <v/>
      </c>
      <c r="R48" s="75"/>
      <c r="S48" s="75"/>
      <c r="T48" s="75"/>
      <c r="U48" s="75"/>
      <c r="V48" s="76"/>
      <c r="W48" s="76"/>
      <c r="X48" s="76"/>
      <c r="Y48" s="76"/>
      <c r="Z48" s="76"/>
      <c r="AA48" s="68"/>
    </row>
    <row r="49" spans="1:27" ht="79.5" customHeight="1">
      <c r="A49" s="73" t="str">
        <f>IF(K49="","",$I$6&amp;"_"&amp;ROW()-22-COUNTBLANK($K$23:K49))</f>
        <v>paints_22</v>
      </c>
      <c r="B49" s="141" t="s">
        <v>628</v>
      </c>
      <c r="C49" s="142"/>
      <c r="D49" s="143"/>
      <c r="E49" s="141" t="s">
        <v>629</v>
      </c>
      <c r="F49" s="142"/>
      <c r="G49" s="143"/>
      <c r="H49" s="141"/>
      <c r="I49" s="142"/>
      <c r="J49" s="143"/>
      <c r="K49" s="168" t="s">
        <v>630</v>
      </c>
      <c r="L49" s="169"/>
      <c r="M49" s="170"/>
      <c r="N49" s="74"/>
      <c r="O49" s="74"/>
      <c r="P49" s="74"/>
      <c r="Q49" s="74" t="str">
        <f t="shared" si="9"/>
        <v/>
      </c>
      <c r="R49" s="75"/>
      <c r="S49" s="75"/>
      <c r="T49" s="75"/>
      <c r="U49" s="75"/>
      <c r="V49" s="76"/>
      <c r="W49" s="76"/>
      <c r="X49" s="76"/>
      <c r="Y49" s="76"/>
      <c r="Z49" s="76"/>
      <c r="AA49" s="68"/>
    </row>
    <row r="50" spans="1:27" ht="348.75" customHeight="1">
      <c r="A50" s="73" t="str">
        <f>IF(K50="","",$I$6&amp;"_"&amp;ROW()-22-COUNTBLANK($K$23:K50))</f>
        <v/>
      </c>
      <c r="B50" s="136" t="s">
        <v>636</v>
      </c>
      <c r="C50" s="137"/>
      <c r="D50" s="137"/>
      <c r="E50" s="137"/>
      <c r="F50" s="137"/>
      <c r="G50" s="137"/>
      <c r="H50" s="137"/>
      <c r="I50" s="137"/>
      <c r="J50" s="137"/>
      <c r="K50" s="137"/>
      <c r="L50" s="137"/>
      <c r="M50" s="138"/>
      <c r="N50" s="69"/>
      <c r="O50" s="69"/>
      <c r="P50" s="69"/>
      <c r="Q50" s="69"/>
      <c r="R50" s="69"/>
      <c r="S50" s="69"/>
      <c r="T50" s="69"/>
      <c r="U50" s="69"/>
      <c r="V50" s="70"/>
      <c r="W50" s="70"/>
      <c r="X50" s="70"/>
      <c r="Y50" s="70"/>
      <c r="Z50" s="70"/>
      <c r="AA50" s="66"/>
    </row>
    <row r="51" spans="1:27" ht="22.5" customHeight="1">
      <c r="A51" s="73" t="str">
        <f>IF(K51="","",$I$6&amp;"_"&amp;ROW()-22-COUNTBLANK($K$23:K51))</f>
        <v/>
      </c>
      <c r="B51" s="164" t="s">
        <v>608</v>
      </c>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6"/>
      <c r="AA51" s="28"/>
    </row>
    <row r="52" spans="1:27" ht="17.25" customHeight="1">
      <c r="A52" s="73" t="str">
        <f>IF(K52="","",$I$6&amp;"_"&amp;ROW()-22-COUNTBLANK($K$23:K52))</f>
        <v/>
      </c>
      <c r="B52" s="165" t="s">
        <v>259</v>
      </c>
      <c r="C52" s="145"/>
      <c r="D52" s="145"/>
      <c r="E52" s="145"/>
      <c r="F52" s="145"/>
      <c r="G52" s="145"/>
      <c r="H52" s="145"/>
      <c r="I52" s="145"/>
      <c r="J52" s="145"/>
      <c r="K52" s="145"/>
      <c r="L52" s="145"/>
      <c r="M52" s="146"/>
      <c r="N52" s="79"/>
      <c r="O52" s="79"/>
      <c r="P52" s="79"/>
      <c r="Q52" s="79"/>
      <c r="R52" s="79"/>
      <c r="S52" s="79"/>
      <c r="T52" s="79"/>
      <c r="U52" s="79"/>
      <c r="V52" s="79"/>
      <c r="W52" s="79"/>
      <c r="X52" s="79"/>
      <c r="Y52" s="79"/>
      <c r="Z52" s="79"/>
      <c r="AA52" s="65"/>
    </row>
    <row r="53" spans="1:27" ht="92.25" customHeight="1">
      <c r="A53" s="73" t="str">
        <f>IF(K53="","",$I$6&amp;"_"&amp;ROW()-22-COUNTBLANK($K$23:K53))</f>
        <v>paints_23</v>
      </c>
      <c r="B53" s="166" t="s">
        <v>207</v>
      </c>
      <c r="C53" s="145"/>
      <c r="D53" s="146"/>
      <c r="E53" s="141" t="s">
        <v>431</v>
      </c>
      <c r="F53" s="142"/>
      <c r="G53" s="143"/>
      <c r="H53" s="144"/>
      <c r="I53" s="145"/>
      <c r="J53" s="146"/>
      <c r="K53" s="147" t="s">
        <v>263</v>
      </c>
      <c r="L53" s="145"/>
      <c r="M53" s="146"/>
      <c r="N53" s="74"/>
      <c r="O53" s="74"/>
      <c r="P53" s="74"/>
      <c r="Q53" s="74" t="str">
        <f t="shared" ref="Q53:Q57" si="12">IF(P53&lt;&gt;"",P53,IF(O53&lt;&gt;"",O53,IF(N53&lt;&gt;"",N53,"")))</f>
        <v/>
      </c>
      <c r="R53" s="75"/>
      <c r="S53" s="77"/>
      <c r="T53" s="77"/>
      <c r="U53" s="78" t="str">
        <f t="shared" ref="U53" si="13">IF(T53&lt;&gt;"",T53,IF(S53&lt;&gt;"",S53,IF(R53&lt;&gt;"",R53,"")))</f>
        <v/>
      </c>
      <c r="V53" s="78" t="str">
        <f t="shared" ref="V53" si="14">IF(U53&lt;&gt;"",U53,IF(Q53&lt;&gt;"",Q53,""))</f>
        <v/>
      </c>
      <c r="W53" s="77"/>
      <c r="X53" s="77"/>
      <c r="Y53" s="77"/>
      <c r="Z53" s="77"/>
      <c r="AA53" s="65"/>
    </row>
    <row r="54" spans="1:27" ht="84" customHeight="1">
      <c r="A54" s="73" t="str">
        <f>IF(K54="","",$I$6&amp;"_"&amp;ROW()-22-COUNTBLANK($K$23:K54))</f>
        <v>paints_24</v>
      </c>
      <c r="B54" s="166" t="s">
        <v>260</v>
      </c>
      <c r="C54" s="145"/>
      <c r="D54" s="146"/>
      <c r="E54" s="141" t="s">
        <v>433</v>
      </c>
      <c r="F54" s="142"/>
      <c r="G54" s="143"/>
      <c r="H54" s="144"/>
      <c r="I54" s="145"/>
      <c r="J54" s="146"/>
      <c r="K54" s="147" t="s">
        <v>264</v>
      </c>
      <c r="L54" s="145"/>
      <c r="M54" s="146"/>
      <c r="N54" s="74"/>
      <c r="O54" s="74"/>
      <c r="P54" s="74"/>
      <c r="Q54" s="74" t="str">
        <f t="shared" si="12"/>
        <v/>
      </c>
      <c r="R54" s="75"/>
      <c r="S54" s="75"/>
      <c r="T54" s="75"/>
      <c r="U54" s="75"/>
      <c r="V54" s="76"/>
      <c r="W54" s="76"/>
      <c r="X54" s="76"/>
      <c r="Y54" s="76"/>
      <c r="Z54" s="76"/>
      <c r="AA54" s="68"/>
    </row>
    <row r="55" spans="1:27" ht="79.5" customHeight="1">
      <c r="A55" s="73" t="str">
        <f>IF(K55="","",$I$6&amp;"_"&amp;ROW()-22-COUNTBLANK($K$23:K55))</f>
        <v>paints_25</v>
      </c>
      <c r="B55" s="166" t="s">
        <v>261</v>
      </c>
      <c r="C55" s="145"/>
      <c r="D55" s="146"/>
      <c r="E55" s="141" t="s">
        <v>434</v>
      </c>
      <c r="F55" s="142"/>
      <c r="G55" s="143"/>
      <c r="H55" s="144"/>
      <c r="I55" s="145"/>
      <c r="J55" s="146"/>
      <c r="K55" s="147" t="s">
        <v>262</v>
      </c>
      <c r="L55" s="145"/>
      <c r="M55" s="146"/>
      <c r="N55" s="74"/>
      <c r="O55" s="74"/>
      <c r="P55" s="74"/>
      <c r="Q55" s="74" t="str">
        <f t="shared" si="12"/>
        <v/>
      </c>
      <c r="R55" s="75"/>
      <c r="S55" s="75"/>
      <c r="T55" s="75"/>
      <c r="U55" s="75"/>
      <c r="V55" s="76"/>
      <c r="W55" s="76"/>
      <c r="X55" s="76"/>
      <c r="Y55" s="76"/>
      <c r="Z55" s="76"/>
      <c r="AA55" s="68"/>
    </row>
    <row r="56" spans="1:27" ht="114" customHeight="1">
      <c r="A56" s="73" t="str">
        <f>IF(K56="","",$I$6&amp;"_"&amp;ROW()-22-COUNTBLANK($K$23:K56))</f>
        <v>paints_26</v>
      </c>
      <c r="B56" s="166" t="s">
        <v>221</v>
      </c>
      <c r="C56" s="145"/>
      <c r="D56" s="146"/>
      <c r="E56" s="141" t="s">
        <v>435</v>
      </c>
      <c r="F56" s="142"/>
      <c r="G56" s="143"/>
      <c r="H56" s="144"/>
      <c r="I56" s="145"/>
      <c r="J56" s="146"/>
      <c r="K56" s="147" t="s">
        <v>637</v>
      </c>
      <c r="L56" s="145"/>
      <c r="M56" s="146"/>
      <c r="N56" s="74"/>
      <c r="O56" s="74"/>
      <c r="P56" s="74"/>
      <c r="Q56" s="74" t="str">
        <f t="shared" si="12"/>
        <v/>
      </c>
      <c r="R56" s="75"/>
      <c r="S56" s="75"/>
      <c r="T56" s="75"/>
      <c r="U56" s="75"/>
      <c r="V56" s="76"/>
      <c r="W56" s="76"/>
      <c r="X56" s="76"/>
      <c r="Y56" s="76"/>
      <c r="Z56" s="76"/>
      <c r="AA56" s="68"/>
    </row>
    <row r="57" spans="1:27" ht="79.5" customHeight="1">
      <c r="A57" s="73" t="str">
        <f>IF(K57="","",$I$6&amp;"_"&amp;ROW()-22-COUNTBLANK($K$23:K57))</f>
        <v>paints_27</v>
      </c>
      <c r="B57" s="166" t="s">
        <v>243</v>
      </c>
      <c r="C57" s="145"/>
      <c r="D57" s="146"/>
      <c r="E57" s="141" t="s">
        <v>436</v>
      </c>
      <c r="F57" s="142"/>
      <c r="G57" s="143"/>
      <c r="H57" s="144"/>
      <c r="I57" s="145"/>
      <c r="J57" s="146"/>
      <c r="K57" s="147" t="s">
        <v>265</v>
      </c>
      <c r="L57" s="145"/>
      <c r="M57" s="146"/>
      <c r="N57" s="74"/>
      <c r="O57" s="74"/>
      <c r="P57" s="74"/>
      <c r="Q57" s="74" t="str">
        <f t="shared" si="12"/>
        <v/>
      </c>
      <c r="R57" s="75"/>
      <c r="S57" s="75"/>
      <c r="T57" s="75"/>
      <c r="U57" s="75"/>
      <c r="V57" s="76"/>
      <c r="W57" s="76"/>
      <c r="X57" s="76"/>
      <c r="Y57" s="76"/>
      <c r="Z57" s="76"/>
      <c r="AA57" s="68"/>
    </row>
    <row r="58" spans="1:27" ht="17.25" customHeight="1">
      <c r="A58" s="73" t="str">
        <f>IF(K58="","",$I$6&amp;"_"&amp;ROW()-22-COUNTBLANK($K$23:K58))</f>
        <v/>
      </c>
      <c r="B58" s="165" t="s">
        <v>621</v>
      </c>
      <c r="C58" s="145"/>
      <c r="D58" s="145"/>
      <c r="E58" s="145"/>
      <c r="F58" s="145"/>
      <c r="G58" s="145"/>
      <c r="H58" s="145"/>
      <c r="I58" s="145"/>
      <c r="J58" s="145"/>
      <c r="K58" s="145"/>
      <c r="L58" s="145"/>
      <c r="M58" s="146"/>
      <c r="N58" s="79"/>
      <c r="O58" s="79"/>
      <c r="P58" s="79"/>
      <c r="Q58" s="79"/>
      <c r="R58" s="79"/>
      <c r="S58" s="79"/>
      <c r="T58" s="79"/>
      <c r="U58" s="79"/>
      <c r="V58" s="79"/>
      <c r="W58" s="79"/>
      <c r="X58" s="79"/>
      <c r="Y58" s="79"/>
      <c r="Z58" s="79"/>
      <c r="AA58" s="65"/>
    </row>
    <row r="59" spans="1:27" ht="92.25" customHeight="1">
      <c r="A59" s="73" t="str">
        <f>IF(K59="","",$I$6&amp;"_"&amp;ROW()-22-COUNTBLANK($K$23:K59))</f>
        <v>paints_28</v>
      </c>
      <c r="B59" s="166" t="s">
        <v>207</v>
      </c>
      <c r="C59" s="145"/>
      <c r="D59" s="146"/>
      <c r="E59" s="141" t="s">
        <v>622</v>
      </c>
      <c r="F59" s="142"/>
      <c r="G59" s="143"/>
      <c r="H59" s="144"/>
      <c r="I59" s="145"/>
      <c r="J59" s="146"/>
      <c r="K59" s="147" t="s">
        <v>623</v>
      </c>
      <c r="L59" s="145"/>
      <c r="M59" s="146"/>
      <c r="N59" s="74"/>
      <c r="O59" s="74"/>
      <c r="P59" s="74"/>
      <c r="Q59" s="74" t="str">
        <f t="shared" ref="Q59:Q63" si="15">IF(P59&lt;&gt;"",P59,IF(O59&lt;&gt;"",O59,IF(N59&lt;&gt;"",N59,"")))</f>
        <v/>
      </c>
      <c r="R59" s="75"/>
      <c r="S59" s="77"/>
      <c r="T59" s="77"/>
      <c r="U59" s="78" t="str">
        <f t="shared" ref="U59" si="16">IF(T59&lt;&gt;"",T59,IF(S59&lt;&gt;"",S59,IF(R59&lt;&gt;"",R59,"")))</f>
        <v/>
      </c>
      <c r="V59" s="78" t="str">
        <f t="shared" ref="V59" si="17">IF(U59&lt;&gt;"",U59,IF(Q59&lt;&gt;"",Q59,""))</f>
        <v/>
      </c>
      <c r="W59" s="77"/>
      <c r="X59" s="77"/>
      <c r="Y59" s="77"/>
      <c r="Z59" s="77"/>
      <c r="AA59" s="65"/>
    </row>
    <row r="60" spans="1:27" ht="84" customHeight="1">
      <c r="A60" s="73" t="str">
        <f>IF(K60="","",$I$6&amp;"_"&amp;ROW()-22-COUNTBLANK($K$23:K60))</f>
        <v>paints_29</v>
      </c>
      <c r="B60" s="166" t="s">
        <v>638</v>
      </c>
      <c r="C60" s="145"/>
      <c r="D60" s="146"/>
      <c r="E60" s="141" t="s">
        <v>639</v>
      </c>
      <c r="F60" s="142"/>
      <c r="G60" s="143"/>
      <c r="H60" s="144"/>
      <c r="I60" s="145"/>
      <c r="J60" s="146"/>
      <c r="K60" s="147" t="s">
        <v>264</v>
      </c>
      <c r="L60" s="145"/>
      <c r="M60" s="146"/>
      <c r="N60" s="74"/>
      <c r="O60" s="74"/>
      <c r="P60" s="74"/>
      <c r="Q60" s="74" t="str">
        <f t="shared" si="15"/>
        <v/>
      </c>
      <c r="R60" s="75"/>
      <c r="S60" s="75"/>
      <c r="T60" s="75"/>
      <c r="U60" s="75"/>
      <c r="V60" s="76"/>
      <c r="W60" s="76"/>
      <c r="X60" s="76"/>
      <c r="Y60" s="76"/>
      <c r="Z60" s="76"/>
      <c r="AA60" s="68"/>
    </row>
    <row r="61" spans="1:27" ht="79.5" customHeight="1">
      <c r="A61" s="73" t="str">
        <f>IF(K61="","",$I$6&amp;"_"&amp;ROW()-22-COUNTBLANK($K$23:K61))</f>
        <v>paints_30</v>
      </c>
      <c r="B61" s="166" t="s">
        <v>640</v>
      </c>
      <c r="C61" s="145"/>
      <c r="D61" s="146"/>
      <c r="E61" s="141" t="s">
        <v>641</v>
      </c>
      <c r="F61" s="142"/>
      <c r="G61" s="143"/>
      <c r="H61" s="144"/>
      <c r="I61" s="145"/>
      <c r="J61" s="146"/>
      <c r="K61" s="147" t="s">
        <v>626</v>
      </c>
      <c r="L61" s="145"/>
      <c r="M61" s="146"/>
      <c r="N61" s="74"/>
      <c r="O61" s="74"/>
      <c r="P61" s="74"/>
      <c r="Q61" s="74" t="str">
        <f t="shared" si="15"/>
        <v/>
      </c>
      <c r="R61" s="75"/>
      <c r="S61" s="75"/>
      <c r="T61" s="75"/>
      <c r="U61" s="75"/>
      <c r="V61" s="76"/>
      <c r="W61" s="76"/>
      <c r="X61" s="76"/>
      <c r="Y61" s="76"/>
      <c r="Z61" s="76"/>
      <c r="AA61" s="68"/>
    </row>
    <row r="62" spans="1:27" ht="114" customHeight="1">
      <c r="A62" s="73" t="str">
        <f>IF(K62="","",$I$6&amp;"_"&amp;ROW()-22-COUNTBLANK($K$23:K62))</f>
        <v>paints_31</v>
      </c>
      <c r="B62" s="166" t="s">
        <v>221</v>
      </c>
      <c r="C62" s="145"/>
      <c r="D62" s="146"/>
      <c r="E62" s="141" t="s">
        <v>627</v>
      </c>
      <c r="F62" s="142"/>
      <c r="G62" s="143"/>
      <c r="H62" s="144"/>
      <c r="I62" s="145"/>
      <c r="J62" s="146"/>
      <c r="K62" s="147" t="s">
        <v>637</v>
      </c>
      <c r="L62" s="145"/>
      <c r="M62" s="146"/>
      <c r="N62" s="74"/>
      <c r="O62" s="74"/>
      <c r="P62" s="74"/>
      <c r="Q62" s="74" t="str">
        <f t="shared" si="15"/>
        <v/>
      </c>
      <c r="R62" s="75"/>
      <c r="S62" s="75"/>
      <c r="T62" s="75"/>
      <c r="U62" s="75"/>
      <c r="V62" s="76"/>
      <c r="W62" s="76"/>
      <c r="X62" s="76"/>
      <c r="Y62" s="76"/>
      <c r="Z62" s="76"/>
      <c r="AA62" s="68"/>
    </row>
    <row r="63" spans="1:27" ht="79.5" customHeight="1">
      <c r="A63" s="73" t="str">
        <f>IF(K63="","",$I$6&amp;"_"&amp;ROW()-22-COUNTBLANK($K$23:K63))</f>
        <v>paints_32</v>
      </c>
      <c r="B63" s="166" t="s">
        <v>243</v>
      </c>
      <c r="C63" s="145"/>
      <c r="D63" s="146"/>
      <c r="E63" s="141" t="s">
        <v>629</v>
      </c>
      <c r="F63" s="142"/>
      <c r="G63" s="143"/>
      <c r="H63" s="144"/>
      <c r="I63" s="145"/>
      <c r="J63" s="146"/>
      <c r="K63" s="147" t="s">
        <v>630</v>
      </c>
      <c r="L63" s="145"/>
      <c r="M63" s="146"/>
      <c r="N63" s="74"/>
      <c r="O63" s="74"/>
      <c r="P63" s="74"/>
      <c r="Q63" s="74" t="str">
        <f t="shared" si="15"/>
        <v/>
      </c>
      <c r="R63" s="75"/>
      <c r="S63" s="75"/>
      <c r="T63" s="75"/>
      <c r="U63" s="75"/>
      <c r="V63" s="76"/>
      <c r="W63" s="76"/>
      <c r="X63" s="76"/>
      <c r="Y63" s="76"/>
      <c r="Z63" s="76"/>
      <c r="AA63" s="68"/>
    </row>
    <row r="64" spans="1:27" ht="17.25" customHeight="1">
      <c r="A64" s="10" t="str">
        <f>IF(K64="","",$I$6&amp;"_"&amp;ROW()-23-COUNTBLANK($K$24:K64))</f>
        <v/>
      </c>
      <c r="B64" s="140" t="s">
        <v>266</v>
      </c>
      <c r="C64" s="88"/>
      <c r="D64" s="88"/>
      <c r="E64" s="88"/>
      <c r="F64" s="88"/>
      <c r="G64" s="88"/>
      <c r="H64" s="88"/>
      <c r="I64" s="88"/>
      <c r="J64" s="88"/>
      <c r="K64" s="88"/>
      <c r="L64" s="88"/>
      <c r="M64" s="81"/>
      <c r="N64" s="31"/>
      <c r="O64" s="31"/>
      <c r="P64" s="31"/>
      <c r="Q64" s="31"/>
      <c r="R64" s="31"/>
      <c r="S64" s="31"/>
      <c r="T64" s="31"/>
      <c r="U64" s="31"/>
      <c r="V64" s="31"/>
      <c r="W64" s="31"/>
      <c r="X64" s="31"/>
      <c r="Y64" s="31"/>
      <c r="Z64" s="31"/>
      <c r="AA64" s="65"/>
    </row>
    <row r="65" spans="1:27" ht="119.25" customHeight="1">
      <c r="A65" s="10" t="str">
        <f>IF(K65="","",$I$6&amp;"_"&amp;ROW()-23-COUNTBLANK($K$24:K65))</f>
        <v>paints_32</v>
      </c>
      <c r="B65" s="110" t="s">
        <v>207</v>
      </c>
      <c r="C65" s="88"/>
      <c r="D65" s="81"/>
      <c r="E65" s="133" t="s">
        <v>740</v>
      </c>
      <c r="F65" s="134"/>
      <c r="G65" s="135"/>
      <c r="H65" s="111"/>
      <c r="I65" s="88"/>
      <c r="J65" s="81"/>
      <c r="K65" s="116" t="s">
        <v>267</v>
      </c>
      <c r="L65" s="88"/>
      <c r="M65" s="81"/>
      <c r="N65" s="16"/>
      <c r="O65" s="16"/>
      <c r="P65" s="16"/>
      <c r="Q65" s="16" t="str">
        <f>IF(P65&lt;&gt;"",P65,IF(O65&lt;&gt;"",O65,IF(N65&lt;&gt;"",N65,"")))</f>
        <v/>
      </c>
      <c r="R65" s="21"/>
      <c r="S65" s="21"/>
      <c r="T65" s="21"/>
      <c r="U65" s="21"/>
      <c r="V65" s="68"/>
      <c r="W65" s="68"/>
      <c r="X65" s="68"/>
      <c r="Y65" s="68"/>
      <c r="Z65" s="68"/>
      <c r="AA65" s="68"/>
    </row>
    <row r="66" spans="1:27" ht="74.25" customHeight="1">
      <c r="A66" s="10" t="str">
        <f>IF(K66="","",$I$6&amp;"_"&amp;ROW()-23-COUNTBLANK($K$24:K66))</f>
        <v>paints_33</v>
      </c>
      <c r="B66" s="110" t="s">
        <v>276</v>
      </c>
      <c r="C66" s="88"/>
      <c r="D66" s="81"/>
      <c r="E66" s="133" t="s">
        <v>741</v>
      </c>
      <c r="F66" s="134"/>
      <c r="G66" s="135"/>
      <c r="H66" s="111"/>
      <c r="I66" s="88"/>
      <c r="J66" s="81"/>
      <c r="K66" s="116" t="s">
        <v>748</v>
      </c>
      <c r="L66" s="88"/>
      <c r="M66" s="81"/>
      <c r="N66" s="16"/>
      <c r="O66" s="16"/>
      <c r="P66" s="16"/>
      <c r="Q66" s="16" t="str">
        <f t="shared" ref="Q66:Q69" si="18">IF(P66&lt;&gt;"",P66,IF(O66&lt;&gt;"",O66,IF(N66&lt;&gt;"",N66,"")))</f>
        <v/>
      </c>
      <c r="R66" s="41"/>
      <c r="S66" s="41"/>
      <c r="T66" s="41"/>
      <c r="U66" s="23" t="str">
        <f t="shared" ref="U66:U67" si="19">IF(T66&lt;&gt;"",T66,IF(S66&lt;&gt;"",S66,IF(R66&lt;&gt;"",R66,"")))</f>
        <v/>
      </c>
      <c r="V66" s="23" t="str">
        <f t="shared" ref="V66:V67" si="20">IF(U66&lt;&gt;"",U66,IF(Q66&lt;&gt;"",Q66,""))</f>
        <v/>
      </c>
      <c r="W66" s="41"/>
      <c r="X66" s="41"/>
      <c r="Y66" s="41"/>
      <c r="Z66" s="41"/>
      <c r="AA66" s="65"/>
    </row>
    <row r="67" spans="1:27" ht="74.25" customHeight="1">
      <c r="A67" s="10" t="str">
        <f>IF(K67="","",$I$6&amp;"_"&amp;ROW()-23-COUNTBLANK($K$24:K67))</f>
        <v>paints_34</v>
      </c>
      <c r="B67" s="110" t="s">
        <v>268</v>
      </c>
      <c r="C67" s="88"/>
      <c r="D67" s="81"/>
      <c r="E67" s="133" t="s">
        <v>742</v>
      </c>
      <c r="F67" s="134"/>
      <c r="G67" s="135"/>
      <c r="H67" s="111"/>
      <c r="I67" s="88"/>
      <c r="J67" s="81"/>
      <c r="K67" s="116" t="s">
        <v>216</v>
      </c>
      <c r="L67" s="88"/>
      <c r="M67" s="81"/>
      <c r="N67" s="16"/>
      <c r="O67" s="16"/>
      <c r="P67" s="16"/>
      <c r="Q67" s="16" t="str">
        <f t="shared" si="18"/>
        <v/>
      </c>
      <c r="R67" s="41"/>
      <c r="S67" s="41"/>
      <c r="T67" s="41"/>
      <c r="U67" s="23" t="str">
        <f t="shared" si="19"/>
        <v/>
      </c>
      <c r="V67" s="23" t="str">
        <f t="shared" si="20"/>
        <v/>
      </c>
      <c r="W67" s="41"/>
      <c r="X67" s="41"/>
      <c r="Y67" s="41"/>
      <c r="Z67" s="41"/>
      <c r="AA67" s="65"/>
    </row>
    <row r="68" spans="1:27" ht="68.25" customHeight="1">
      <c r="A68" s="10" t="str">
        <f>IF(K68="","",$I$6&amp;"_"&amp;ROW()-23-COUNTBLANK($K$24:K68))</f>
        <v>paints_35</v>
      </c>
      <c r="B68" s="110" t="s">
        <v>269</v>
      </c>
      <c r="C68" s="88"/>
      <c r="D68" s="81"/>
      <c r="E68" s="141" t="s">
        <v>743</v>
      </c>
      <c r="F68" s="142"/>
      <c r="G68" s="143"/>
      <c r="H68" s="144"/>
      <c r="I68" s="145"/>
      <c r="J68" s="146"/>
      <c r="K68" s="116" t="s">
        <v>216</v>
      </c>
      <c r="L68" s="88"/>
      <c r="M68" s="81"/>
      <c r="N68" s="16"/>
      <c r="O68" s="16"/>
      <c r="P68" s="16"/>
      <c r="Q68" s="16" t="str">
        <f t="shared" si="18"/>
        <v/>
      </c>
      <c r="R68" s="21"/>
      <c r="S68" s="21"/>
      <c r="T68" s="21"/>
      <c r="U68" s="21"/>
      <c r="V68" s="68"/>
      <c r="W68" s="68"/>
      <c r="X68" s="68"/>
      <c r="Y68" s="68"/>
      <c r="Z68" s="68"/>
      <c r="AA68" s="68"/>
    </row>
    <row r="69" spans="1:27" ht="54" customHeight="1">
      <c r="A69" s="10" t="str">
        <f>IF(K69="","",$I$6&amp;"_"&amp;ROW()-23-COUNTBLANK($K$24:K69))</f>
        <v>paints_36</v>
      </c>
      <c r="B69" s="110" t="s">
        <v>270</v>
      </c>
      <c r="C69" s="88"/>
      <c r="D69" s="81"/>
      <c r="E69" s="141" t="s">
        <v>744</v>
      </c>
      <c r="F69" s="142"/>
      <c r="G69" s="143"/>
      <c r="H69" s="144"/>
      <c r="I69" s="145"/>
      <c r="J69" s="146"/>
      <c r="K69" s="116" t="s">
        <v>749</v>
      </c>
      <c r="L69" s="88"/>
      <c r="M69" s="81"/>
      <c r="N69" s="16"/>
      <c r="O69" s="16"/>
      <c r="P69" s="16"/>
      <c r="Q69" s="16" t="str">
        <f t="shared" si="18"/>
        <v/>
      </c>
      <c r="R69" s="21"/>
      <c r="S69" s="21"/>
      <c r="T69" s="21"/>
      <c r="U69" s="21"/>
      <c r="V69" s="68"/>
      <c r="W69" s="68"/>
      <c r="X69" s="68"/>
      <c r="Y69" s="68"/>
      <c r="Z69" s="68"/>
      <c r="AA69" s="68"/>
    </row>
    <row r="70" spans="1:27" ht="72" customHeight="1">
      <c r="A70" s="10" t="str">
        <f>IF(K70="","",$I$6&amp;"_"&amp;ROW()-23-COUNTBLANK($K$24:K70))</f>
        <v>paints_37</v>
      </c>
      <c r="B70" s="110" t="s">
        <v>221</v>
      </c>
      <c r="C70" s="88"/>
      <c r="D70" s="81"/>
      <c r="E70" s="133" t="s">
        <v>745</v>
      </c>
      <c r="F70" s="134"/>
      <c r="G70" s="135"/>
      <c r="H70" s="111"/>
      <c r="I70" s="88"/>
      <c r="J70" s="81"/>
      <c r="K70" s="116" t="s">
        <v>271</v>
      </c>
      <c r="L70" s="88"/>
      <c r="M70" s="81"/>
      <c r="N70" s="16"/>
      <c r="O70" s="16"/>
      <c r="P70" s="16"/>
      <c r="Q70" s="16" t="str">
        <f>IF(P70&lt;&gt;"",P70,IF(O70&lt;&gt;"",O70,IF(N70&lt;&gt;"",N70,"")))</f>
        <v/>
      </c>
      <c r="R70" s="21"/>
      <c r="S70" s="21"/>
      <c r="T70" s="21"/>
      <c r="U70" s="21"/>
      <c r="V70" s="68"/>
      <c r="W70" s="68"/>
      <c r="X70" s="68"/>
      <c r="Y70" s="68"/>
      <c r="Z70" s="68"/>
      <c r="AA70" s="68"/>
    </row>
    <row r="71" spans="1:27" ht="74.25" customHeight="1">
      <c r="A71" s="10" t="str">
        <f>IF(K71="","",$I$6&amp;"_"&amp;ROW()-23-COUNTBLANK($K$24:K71))</f>
        <v>paints_38</v>
      </c>
      <c r="B71" s="110" t="s">
        <v>274</v>
      </c>
      <c r="C71" s="88"/>
      <c r="D71" s="81"/>
      <c r="E71" s="133" t="s">
        <v>746</v>
      </c>
      <c r="F71" s="134"/>
      <c r="G71" s="135"/>
      <c r="H71" s="150" t="s">
        <v>275</v>
      </c>
      <c r="I71" s="88"/>
      <c r="J71" s="81"/>
      <c r="K71" s="116" t="s">
        <v>272</v>
      </c>
      <c r="L71" s="88"/>
      <c r="M71" s="81"/>
      <c r="N71" s="16"/>
      <c r="O71" s="16"/>
      <c r="P71" s="16"/>
      <c r="Q71" s="16" t="str">
        <f t="shared" ref="Q71:Q72" si="21">IF(P71&lt;&gt;"",P71,IF(O71&lt;&gt;"",O71,IF(N71&lt;&gt;"",N71,"")))</f>
        <v/>
      </c>
      <c r="R71" s="41"/>
      <c r="S71" s="41"/>
      <c r="T71" s="41"/>
      <c r="U71" s="23" t="str">
        <f t="shared" ref="U71" si="22">IF(T71&lt;&gt;"",T71,IF(S71&lt;&gt;"",S71,IF(R71&lt;&gt;"",R71,"")))</f>
        <v/>
      </c>
      <c r="V71" s="23" t="str">
        <f t="shared" ref="V71" si="23">IF(U71&lt;&gt;"",U71,IF(Q71&lt;&gt;"",Q71,""))</f>
        <v/>
      </c>
      <c r="W71" s="41"/>
      <c r="X71" s="41"/>
      <c r="Y71" s="41"/>
      <c r="Z71" s="41"/>
      <c r="AA71" s="65"/>
    </row>
    <row r="72" spans="1:27" ht="72.75" customHeight="1">
      <c r="A72" s="10" t="str">
        <f>IF(K72="","",$I$6&amp;"_"&amp;ROW()-23-COUNTBLANK($K$24:K72))</f>
        <v>paints_39</v>
      </c>
      <c r="B72" s="110" t="s">
        <v>273</v>
      </c>
      <c r="C72" s="88"/>
      <c r="D72" s="81"/>
      <c r="E72" s="133" t="s">
        <v>747</v>
      </c>
      <c r="F72" s="134"/>
      <c r="G72" s="135"/>
      <c r="H72" s="111" t="s">
        <v>277</v>
      </c>
      <c r="I72" s="88"/>
      <c r="J72" s="81"/>
      <c r="K72" s="116" t="s">
        <v>271</v>
      </c>
      <c r="L72" s="88"/>
      <c r="M72" s="81"/>
      <c r="N72" s="16"/>
      <c r="O72" s="16"/>
      <c r="P72" s="16"/>
      <c r="Q72" s="16" t="str">
        <f t="shared" si="21"/>
        <v/>
      </c>
      <c r="R72" s="21"/>
      <c r="S72" s="21"/>
      <c r="T72" s="21"/>
      <c r="U72" s="21"/>
      <c r="V72" s="68"/>
      <c r="W72" s="68"/>
      <c r="X72" s="68"/>
      <c r="Y72" s="68"/>
      <c r="Z72" s="68"/>
      <c r="AA72" s="68"/>
    </row>
    <row r="73" spans="1:27" ht="17.25" customHeight="1">
      <c r="A73" s="73" t="str">
        <f>IF(K73="","",$I$6&amp;"_"&amp;ROW()-22-COUNTBLANK($K$23:K73))</f>
        <v/>
      </c>
      <c r="B73" s="165" t="s">
        <v>206</v>
      </c>
      <c r="C73" s="145"/>
      <c r="D73" s="145"/>
      <c r="E73" s="145"/>
      <c r="F73" s="145"/>
      <c r="G73" s="145"/>
      <c r="H73" s="145"/>
      <c r="I73" s="145"/>
      <c r="J73" s="145"/>
      <c r="K73" s="145"/>
      <c r="L73" s="145"/>
      <c r="M73" s="146"/>
      <c r="N73" s="79"/>
      <c r="O73" s="79"/>
      <c r="P73" s="79"/>
      <c r="Q73" s="79"/>
      <c r="R73" s="79"/>
      <c r="S73" s="79"/>
      <c r="T73" s="79"/>
      <c r="U73" s="79"/>
      <c r="V73" s="79"/>
      <c r="W73" s="79"/>
      <c r="X73" s="79"/>
      <c r="Y73" s="79"/>
      <c r="Z73" s="79"/>
      <c r="AA73" s="65"/>
    </row>
    <row r="74" spans="1:27" ht="116.25" customHeight="1">
      <c r="A74" s="73" t="str">
        <f>IF(K74="","",$I$6&amp;"_"&amp;ROW()-22-COUNTBLANK($K$23:K74))</f>
        <v>paints_41</v>
      </c>
      <c r="B74" s="110" t="s">
        <v>207</v>
      </c>
      <c r="C74" s="88"/>
      <c r="D74" s="81"/>
      <c r="E74" s="141" t="s">
        <v>208</v>
      </c>
      <c r="F74" s="142"/>
      <c r="G74" s="143"/>
      <c r="H74" s="144"/>
      <c r="I74" s="145"/>
      <c r="J74" s="146"/>
      <c r="K74" s="147" t="s">
        <v>209</v>
      </c>
      <c r="L74" s="145"/>
      <c r="M74" s="146"/>
      <c r="N74" s="74"/>
      <c r="O74" s="74"/>
      <c r="P74" s="74"/>
      <c r="Q74" s="74" t="str">
        <f t="shared" ref="Q74:Q80" si="24">IF(P74&lt;&gt;"",P74,IF(O74&lt;&gt;"",O74,IF(N74&lt;&gt;"",N74,"")))</f>
        <v/>
      </c>
      <c r="R74" s="75"/>
      <c r="S74" s="77"/>
      <c r="T74" s="77"/>
      <c r="U74" s="78" t="str">
        <f t="shared" ref="U74" si="25">IF(T74&lt;&gt;"",T74,IF(S74&lt;&gt;"",S74,IF(R74&lt;&gt;"",R74,"")))</f>
        <v/>
      </c>
      <c r="V74" s="78" t="str">
        <f t="shared" ref="V74" si="26">IF(U74&lt;&gt;"",U74,IF(Q74&lt;&gt;"",Q74,""))</f>
        <v/>
      </c>
      <c r="W74" s="77"/>
      <c r="X74" s="77"/>
      <c r="Y74" s="77"/>
      <c r="Z74" s="77"/>
      <c r="AA74" s="65"/>
    </row>
    <row r="75" spans="1:27" ht="84" customHeight="1">
      <c r="A75" s="73" t="str">
        <f>IF(K75="","",$I$6&amp;"_"&amp;ROW()-22-COUNTBLANK($K$23:K75))</f>
        <v>paints_42</v>
      </c>
      <c r="B75" s="110" t="s">
        <v>210</v>
      </c>
      <c r="C75" s="88"/>
      <c r="D75" s="81"/>
      <c r="E75" s="141" t="s">
        <v>211</v>
      </c>
      <c r="F75" s="142"/>
      <c r="G75" s="143"/>
      <c r="H75" s="144"/>
      <c r="I75" s="145"/>
      <c r="J75" s="146"/>
      <c r="K75" s="116" t="s">
        <v>216</v>
      </c>
      <c r="L75" s="88"/>
      <c r="M75" s="81"/>
      <c r="N75" s="74"/>
      <c r="O75" s="74"/>
      <c r="P75" s="74"/>
      <c r="Q75" s="74" t="str">
        <f t="shared" si="24"/>
        <v/>
      </c>
      <c r="R75" s="75"/>
      <c r="S75" s="75"/>
      <c r="T75" s="75"/>
      <c r="U75" s="75"/>
      <c r="V75" s="76"/>
      <c r="W75" s="76"/>
      <c r="X75" s="76"/>
      <c r="Y75" s="76"/>
      <c r="Z75" s="76"/>
      <c r="AA75" s="68"/>
    </row>
    <row r="76" spans="1:27" ht="79.5" customHeight="1">
      <c r="A76" s="73" t="str">
        <f>IF(K76="","",$I$6&amp;"_"&amp;ROW()-22-COUNTBLANK($K$23:K76))</f>
        <v>paints_43</v>
      </c>
      <c r="B76" s="110" t="s">
        <v>213</v>
      </c>
      <c r="C76" s="88"/>
      <c r="D76" s="81"/>
      <c r="E76" s="141" t="s">
        <v>215</v>
      </c>
      <c r="F76" s="142"/>
      <c r="G76" s="143"/>
      <c r="H76" s="144"/>
      <c r="I76" s="145"/>
      <c r="J76" s="146"/>
      <c r="K76" s="116" t="s">
        <v>216</v>
      </c>
      <c r="L76" s="88"/>
      <c r="M76" s="81"/>
      <c r="N76" s="74"/>
      <c r="O76" s="74"/>
      <c r="P76" s="74"/>
      <c r="Q76" s="74" t="str">
        <f t="shared" si="24"/>
        <v/>
      </c>
      <c r="R76" s="75"/>
      <c r="S76" s="75"/>
      <c r="T76" s="75"/>
      <c r="U76" s="75"/>
      <c r="V76" s="76"/>
      <c r="W76" s="76"/>
      <c r="X76" s="76"/>
      <c r="Y76" s="76"/>
      <c r="Z76" s="76"/>
      <c r="AA76" s="68"/>
    </row>
    <row r="77" spans="1:27" ht="108" customHeight="1">
      <c r="A77" s="73" t="str">
        <f>IF(K77="","",$I$6&amp;"_"&amp;ROW()-22-COUNTBLANK($K$23:K77))</f>
        <v>paints_44</v>
      </c>
      <c r="B77" s="110" t="s">
        <v>217</v>
      </c>
      <c r="C77" s="88"/>
      <c r="D77" s="81"/>
      <c r="E77" s="141" t="s">
        <v>218</v>
      </c>
      <c r="F77" s="142"/>
      <c r="G77" s="143"/>
      <c r="H77" s="144"/>
      <c r="I77" s="145"/>
      <c r="J77" s="146"/>
      <c r="K77" s="116" t="s">
        <v>359</v>
      </c>
      <c r="L77" s="88"/>
      <c r="M77" s="81"/>
      <c r="N77" s="74"/>
      <c r="O77" s="74"/>
      <c r="P77" s="74"/>
      <c r="Q77" s="74" t="str">
        <f t="shared" si="24"/>
        <v/>
      </c>
      <c r="R77" s="75"/>
      <c r="S77" s="75"/>
      <c r="T77" s="75"/>
      <c r="U77" s="75"/>
      <c r="V77" s="76"/>
      <c r="W77" s="76"/>
      <c r="X77" s="76"/>
      <c r="Y77" s="76"/>
      <c r="Z77" s="76"/>
      <c r="AA77" s="68"/>
    </row>
    <row r="78" spans="1:27" ht="79.5" customHeight="1">
      <c r="A78" s="73" t="str">
        <f>IF(K78="","",$I$6&amp;"_"&amp;ROW()-22-COUNTBLANK($K$23:K78))</f>
        <v>paints_45</v>
      </c>
      <c r="B78" s="110" t="s">
        <v>221</v>
      </c>
      <c r="C78" s="88"/>
      <c r="D78" s="81"/>
      <c r="E78" s="141" t="s">
        <v>222</v>
      </c>
      <c r="F78" s="142"/>
      <c r="G78" s="143"/>
      <c r="H78" s="144"/>
      <c r="I78" s="145"/>
      <c r="J78" s="146"/>
      <c r="K78" s="116" t="s">
        <v>223</v>
      </c>
      <c r="L78" s="88"/>
      <c r="M78" s="81"/>
      <c r="N78" s="74"/>
      <c r="O78" s="74"/>
      <c r="P78" s="74"/>
      <c r="Q78" s="74" t="str">
        <f t="shared" si="24"/>
        <v/>
      </c>
      <c r="R78" s="75"/>
      <c r="S78" s="75"/>
      <c r="T78" s="75"/>
      <c r="U78" s="75"/>
      <c r="V78" s="76"/>
      <c r="W78" s="76"/>
      <c r="X78" s="76"/>
      <c r="Y78" s="76"/>
      <c r="Z78" s="76"/>
      <c r="AA78" s="68"/>
    </row>
    <row r="79" spans="1:27" ht="108" customHeight="1">
      <c r="A79" s="73" t="str">
        <f>IF(K79="","",$I$6&amp;"_"&amp;ROW()-22-COUNTBLANK($K$23:K79))</f>
        <v>paints_46</v>
      </c>
      <c r="B79" s="110" t="s">
        <v>224</v>
      </c>
      <c r="C79" s="88"/>
      <c r="D79" s="81"/>
      <c r="E79" s="141" t="s">
        <v>225</v>
      </c>
      <c r="F79" s="142"/>
      <c r="G79" s="143"/>
      <c r="H79" s="144"/>
      <c r="I79" s="145"/>
      <c r="J79" s="146"/>
      <c r="K79" s="116" t="s">
        <v>226</v>
      </c>
      <c r="L79" s="88"/>
      <c r="M79" s="81"/>
      <c r="N79" s="74"/>
      <c r="O79" s="74"/>
      <c r="P79" s="74"/>
      <c r="Q79" s="74" t="str">
        <f t="shared" si="24"/>
        <v/>
      </c>
      <c r="R79" s="75"/>
      <c r="S79" s="75"/>
      <c r="T79" s="75"/>
      <c r="U79" s="75"/>
      <c r="V79" s="76"/>
      <c r="W79" s="76"/>
      <c r="X79" s="76"/>
      <c r="Y79" s="76"/>
      <c r="Z79" s="76"/>
      <c r="AA79" s="68"/>
    </row>
    <row r="80" spans="1:27" ht="79.5" customHeight="1">
      <c r="A80" s="73" t="str">
        <f>IF(K80="","",$I$6&amp;"_"&amp;ROW()-22-COUNTBLANK($K$23:K98))</f>
        <v>paints_44</v>
      </c>
      <c r="B80" s="110" t="s">
        <v>334</v>
      </c>
      <c r="C80" s="88"/>
      <c r="D80" s="81"/>
      <c r="E80" s="141" t="s">
        <v>211</v>
      </c>
      <c r="F80" s="142"/>
      <c r="G80" s="143"/>
      <c r="H80" s="144"/>
      <c r="I80" s="145"/>
      <c r="J80" s="146"/>
      <c r="K80" s="147" t="s">
        <v>223</v>
      </c>
      <c r="L80" s="145"/>
      <c r="M80" s="146"/>
      <c r="N80" s="74"/>
      <c r="O80" s="74"/>
      <c r="P80" s="74"/>
      <c r="Q80" s="74" t="str">
        <f t="shared" si="24"/>
        <v/>
      </c>
      <c r="R80" s="75"/>
      <c r="S80" s="75"/>
      <c r="T80" s="75"/>
      <c r="U80" s="75"/>
      <c r="V80" s="76"/>
      <c r="W80" s="76"/>
      <c r="X80" s="76"/>
      <c r="Y80" s="76"/>
      <c r="Z80" s="76"/>
      <c r="AA80" s="68"/>
    </row>
    <row r="81" spans="1:27" ht="17.25" customHeight="1">
      <c r="A81" s="10" t="str">
        <f>IF(K81="","",$I$6&amp;"_"&amp;ROW()-23-COUNTBLANK($K$24:K81))</f>
        <v/>
      </c>
      <c r="B81" s="140" t="s">
        <v>750</v>
      </c>
      <c r="C81" s="88"/>
      <c r="D81" s="88"/>
      <c r="E81" s="88"/>
      <c r="F81" s="88"/>
      <c r="G81" s="88"/>
      <c r="H81" s="88"/>
      <c r="I81" s="88"/>
      <c r="J81" s="88"/>
      <c r="K81" s="88"/>
      <c r="L81" s="88"/>
      <c r="M81" s="81"/>
      <c r="N81" s="31"/>
      <c r="O81" s="31"/>
      <c r="P81" s="31"/>
      <c r="Q81" s="31"/>
      <c r="R81" s="31"/>
      <c r="S81" s="31"/>
      <c r="T81" s="31"/>
      <c r="U81" s="31"/>
      <c r="V81" s="31"/>
      <c r="W81" s="31"/>
      <c r="X81" s="31"/>
      <c r="Y81" s="31"/>
      <c r="Z81" s="31"/>
      <c r="AA81" s="65"/>
    </row>
    <row r="82" spans="1:27" ht="84" customHeight="1">
      <c r="A82" s="73" t="str">
        <f>IF(K82="","",$I$6&amp;"_"&amp;ROW()-22-COUNTBLANK($K$23:K82))</f>
        <v>paints_48</v>
      </c>
      <c r="B82" s="166" t="s">
        <v>207</v>
      </c>
      <c r="C82" s="145"/>
      <c r="D82" s="146"/>
      <c r="E82" s="141" t="s">
        <v>751</v>
      </c>
      <c r="F82" s="142"/>
      <c r="G82" s="143"/>
      <c r="H82" s="144"/>
      <c r="I82" s="145"/>
      <c r="J82" s="146"/>
      <c r="K82" s="147" t="s">
        <v>757</v>
      </c>
      <c r="L82" s="145"/>
      <c r="M82" s="146"/>
      <c r="N82" s="74"/>
      <c r="O82" s="74"/>
      <c r="P82" s="74"/>
      <c r="Q82" s="74" t="str">
        <f>IF(P82&lt;&gt;"",P82,IF(O82&lt;&gt;"",O82,IF(N82&lt;&gt;"",N82,"")))</f>
        <v/>
      </c>
      <c r="R82" s="75"/>
      <c r="S82" s="75"/>
      <c r="T82" s="75"/>
      <c r="U82" s="75"/>
      <c r="V82" s="76"/>
      <c r="W82" s="76"/>
      <c r="X82" s="76"/>
      <c r="Y82" s="76"/>
      <c r="Z82" s="76"/>
      <c r="AA82" s="68"/>
    </row>
    <row r="83" spans="1:27" ht="74.25" customHeight="1">
      <c r="A83" s="73" t="str">
        <f>IF(K83="","",$I$6&amp;"_"&amp;ROW()-22-COUNTBLANK($K$23:K83))</f>
        <v>paints_49</v>
      </c>
      <c r="B83" s="166" t="s">
        <v>473</v>
      </c>
      <c r="C83" s="145"/>
      <c r="D83" s="146"/>
      <c r="E83" s="141" t="s">
        <v>759</v>
      </c>
      <c r="F83" s="142"/>
      <c r="G83" s="143"/>
      <c r="H83" s="144"/>
      <c r="I83" s="145"/>
      <c r="J83" s="146"/>
      <c r="K83" s="147" t="s">
        <v>758</v>
      </c>
      <c r="L83" s="145"/>
      <c r="M83" s="146"/>
      <c r="N83" s="74"/>
      <c r="O83" s="74"/>
      <c r="P83" s="74"/>
      <c r="Q83" s="74" t="str">
        <f t="shared" ref="Q83:Q86" si="27">IF(P83&lt;&gt;"",P83,IF(O83&lt;&gt;"",O83,IF(N83&lt;&gt;"",N83,"")))</f>
        <v/>
      </c>
      <c r="R83" s="77"/>
      <c r="S83" s="77"/>
      <c r="T83" s="77"/>
      <c r="U83" s="78" t="str">
        <f t="shared" ref="U83:U85" si="28">IF(T83&lt;&gt;"",T83,IF(S83&lt;&gt;"",S83,IF(R83&lt;&gt;"",R83,"")))</f>
        <v/>
      </c>
      <c r="V83" s="78" t="str">
        <f t="shared" ref="V83:V85" si="29">IF(U83&lt;&gt;"",U83,IF(Q83&lt;&gt;"",Q83,""))</f>
        <v/>
      </c>
      <c r="W83" s="77"/>
      <c r="X83" s="77"/>
      <c r="Y83" s="77"/>
      <c r="Z83" s="77"/>
      <c r="AA83" s="65"/>
    </row>
    <row r="84" spans="1:27" ht="86.25" customHeight="1">
      <c r="A84" s="73" t="str">
        <f>IF(K84="","",$I$6&amp;"_"&amp;ROW()-22-COUNTBLANK($K$23:K84))</f>
        <v>paints_50</v>
      </c>
      <c r="B84" s="166" t="s">
        <v>472</v>
      </c>
      <c r="C84" s="145"/>
      <c r="D84" s="146"/>
      <c r="E84" s="141" t="s">
        <v>760</v>
      </c>
      <c r="F84" s="142"/>
      <c r="G84" s="143"/>
      <c r="H84" s="144"/>
      <c r="I84" s="145"/>
      <c r="J84" s="146"/>
      <c r="K84" s="147" t="s">
        <v>378</v>
      </c>
      <c r="L84" s="145"/>
      <c r="M84" s="146"/>
      <c r="N84" s="74"/>
      <c r="O84" s="74"/>
      <c r="P84" s="74"/>
      <c r="Q84" s="74" t="str">
        <f t="shared" si="27"/>
        <v/>
      </c>
      <c r="R84" s="77"/>
      <c r="S84" s="77"/>
      <c r="T84" s="77"/>
      <c r="U84" s="78" t="str">
        <f t="shared" si="28"/>
        <v/>
      </c>
      <c r="V84" s="78" t="str">
        <f t="shared" si="29"/>
        <v/>
      </c>
      <c r="W84" s="77"/>
      <c r="X84" s="77"/>
      <c r="Y84" s="77"/>
      <c r="Z84" s="77"/>
      <c r="AA84" s="65"/>
    </row>
    <row r="85" spans="1:27" ht="74.25" customHeight="1">
      <c r="A85" s="73" t="str">
        <f>IF(K85="","",$I$6&amp;"_"&amp;ROW()-22-COUNTBLANK($K$23:K85))</f>
        <v>paints_51</v>
      </c>
      <c r="B85" s="166" t="s">
        <v>752</v>
      </c>
      <c r="C85" s="145"/>
      <c r="D85" s="146"/>
      <c r="E85" s="141" t="s">
        <v>753</v>
      </c>
      <c r="F85" s="142"/>
      <c r="G85" s="143"/>
      <c r="H85" s="167" t="s">
        <v>369</v>
      </c>
      <c r="I85" s="145"/>
      <c r="J85" s="146"/>
      <c r="K85" s="147" t="s">
        <v>758</v>
      </c>
      <c r="L85" s="145"/>
      <c r="M85" s="146"/>
      <c r="N85" s="74"/>
      <c r="O85" s="74"/>
      <c r="P85" s="74"/>
      <c r="Q85" s="74" t="str">
        <f t="shared" si="27"/>
        <v/>
      </c>
      <c r="R85" s="77"/>
      <c r="S85" s="77"/>
      <c r="T85" s="77"/>
      <c r="U85" s="78" t="str">
        <f t="shared" si="28"/>
        <v/>
      </c>
      <c r="V85" s="78" t="str">
        <f t="shared" si="29"/>
        <v/>
      </c>
      <c r="W85" s="77"/>
      <c r="X85" s="77"/>
      <c r="Y85" s="77"/>
      <c r="Z85" s="77"/>
      <c r="AA85" s="65"/>
    </row>
    <row r="86" spans="1:27" ht="72.75" customHeight="1">
      <c r="A86" s="73" t="str">
        <f>IF(K86="","",$I$6&amp;"_"&amp;ROW()-22-COUNTBLANK($K$23:K86))</f>
        <v>paints_52</v>
      </c>
      <c r="B86" s="166" t="s">
        <v>754</v>
      </c>
      <c r="C86" s="145"/>
      <c r="D86" s="146"/>
      <c r="E86" s="141" t="s">
        <v>755</v>
      </c>
      <c r="F86" s="142"/>
      <c r="G86" s="143"/>
      <c r="H86" s="144" t="s">
        <v>756</v>
      </c>
      <c r="I86" s="145"/>
      <c r="J86" s="146"/>
      <c r="K86" s="147" t="s">
        <v>378</v>
      </c>
      <c r="L86" s="145"/>
      <c r="M86" s="146"/>
      <c r="N86" s="74"/>
      <c r="O86" s="74"/>
      <c r="P86" s="74"/>
      <c r="Q86" s="74" t="str">
        <f t="shared" si="27"/>
        <v/>
      </c>
      <c r="R86" s="75"/>
      <c r="S86" s="75"/>
      <c r="T86" s="75"/>
      <c r="U86" s="75"/>
      <c r="V86" s="76"/>
      <c r="W86" s="76"/>
      <c r="X86" s="76"/>
      <c r="Y86" s="76"/>
      <c r="Z86" s="76"/>
      <c r="AA86" s="68"/>
    </row>
    <row r="87" spans="1:27" ht="17.25" customHeight="1">
      <c r="A87" s="10" t="str">
        <f>IF(K87="","",$I$6&amp;"_"&amp;ROW()-23-COUNTBLANK($K$24:K87))</f>
        <v/>
      </c>
      <c r="B87" s="140" t="s">
        <v>761</v>
      </c>
      <c r="C87" s="88"/>
      <c r="D87" s="88"/>
      <c r="E87" s="88"/>
      <c r="F87" s="88"/>
      <c r="G87" s="88"/>
      <c r="H87" s="88"/>
      <c r="I87" s="88"/>
      <c r="J87" s="88"/>
      <c r="K87" s="88"/>
      <c r="L87" s="88"/>
      <c r="M87" s="81"/>
      <c r="N87" s="31"/>
      <c r="O87" s="31"/>
      <c r="P87" s="31"/>
      <c r="Q87" s="31"/>
      <c r="R87" s="31"/>
      <c r="S87" s="31"/>
      <c r="T87" s="31"/>
      <c r="U87" s="31"/>
      <c r="V87" s="31"/>
      <c r="W87" s="31"/>
      <c r="X87" s="31"/>
      <c r="Y87" s="31"/>
      <c r="Z87" s="31"/>
      <c r="AA87" s="65"/>
    </row>
    <row r="88" spans="1:27" ht="84" customHeight="1">
      <c r="A88" s="73" t="str">
        <f>IF(K88="","",$I$6&amp;"_"&amp;ROW()-22-COUNTBLANK($K$23:K88))</f>
        <v>paints_53</v>
      </c>
      <c r="B88" s="166" t="s">
        <v>207</v>
      </c>
      <c r="C88" s="145"/>
      <c r="D88" s="146"/>
      <c r="E88" s="141" t="s">
        <v>762</v>
      </c>
      <c r="F88" s="142"/>
      <c r="G88" s="143"/>
      <c r="H88" s="144"/>
      <c r="I88" s="145"/>
      <c r="J88" s="146"/>
      <c r="K88" s="147" t="s">
        <v>763</v>
      </c>
      <c r="L88" s="145"/>
      <c r="M88" s="146"/>
      <c r="N88" s="74"/>
      <c r="O88" s="74"/>
      <c r="P88" s="74"/>
      <c r="Q88" s="74" t="str">
        <f>IF(P88&lt;&gt;"",P88,IF(O88&lt;&gt;"",O88,IF(N88&lt;&gt;"",N88,"")))</f>
        <v/>
      </c>
      <c r="R88" s="75"/>
      <c r="S88" s="75"/>
      <c r="T88" s="75"/>
      <c r="U88" s="75"/>
      <c r="V88" s="76"/>
      <c r="W88" s="76"/>
      <c r="X88" s="76"/>
      <c r="Y88" s="76"/>
      <c r="Z88" s="76"/>
      <c r="AA88" s="68"/>
    </row>
    <row r="89" spans="1:27" ht="74.25" customHeight="1">
      <c r="A89" s="73" t="str">
        <f>IF(K89="","",$I$6&amp;"_"&amp;ROW()-22-COUNTBLANK($K$23:K89))</f>
        <v>paints_54</v>
      </c>
      <c r="B89" s="166" t="s">
        <v>473</v>
      </c>
      <c r="C89" s="145"/>
      <c r="D89" s="146"/>
      <c r="E89" s="141" t="s">
        <v>764</v>
      </c>
      <c r="F89" s="142"/>
      <c r="G89" s="143"/>
      <c r="H89" s="144"/>
      <c r="I89" s="145"/>
      <c r="J89" s="146"/>
      <c r="K89" s="147" t="s">
        <v>765</v>
      </c>
      <c r="L89" s="145"/>
      <c r="M89" s="146"/>
      <c r="N89" s="74"/>
      <c r="O89" s="74"/>
      <c r="P89" s="74"/>
      <c r="Q89" s="74" t="str">
        <f t="shared" ref="Q89:Q92" si="30">IF(P89&lt;&gt;"",P89,IF(O89&lt;&gt;"",O89,IF(N89&lt;&gt;"",N89,"")))</f>
        <v/>
      </c>
      <c r="R89" s="77"/>
      <c r="S89" s="77"/>
      <c r="T89" s="77"/>
      <c r="U89" s="78" t="str">
        <f t="shared" ref="U89:U91" si="31">IF(T89&lt;&gt;"",T89,IF(S89&lt;&gt;"",S89,IF(R89&lt;&gt;"",R89,"")))</f>
        <v/>
      </c>
      <c r="V89" s="78" t="str">
        <f t="shared" ref="V89:V91" si="32">IF(U89&lt;&gt;"",U89,IF(Q89&lt;&gt;"",Q89,""))</f>
        <v/>
      </c>
      <c r="W89" s="77"/>
      <c r="X89" s="77"/>
      <c r="Y89" s="77"/>
      <c r="Z89" s="77"/>
      <c r="AA89" s="65"/>
    </row>
    <row r="90" spans="1:27" ht="86.25" customHeight="1">
      <c r="A90" s="73" t="str">
        <f>IF(K90="","",$I$6&amp;"_"&amp;ROW()-22-COUNTBLANK($K$23:K90))</f>
        <v>paints_55</v>
      </c>
      <c r="B90" s="166" t="s">
        <v>472</v>
      </c>
      <c r="C90" s="145"/>
      <c r="D90" s="146"/>
      <c r="E90" s="141" t="s">
        <v>766</v>
      </c>
      <c r="F90" s="142"/>
      <c r="G90" s="143"/>
      <c r="H90" s="144"/>
      <c r="I90" s="145"/>
      <c r="J90" s="146"/>
      <c r="K90" s="147" t="s">
        <v>378</v>
      </c>
      <c r="L90" s="145"/>
      <c r="M90" s="146"/>
      <c r="N90" s="74"/>
      <c r="O90" s="74"/>
      <c r="P90" s="74"/>
      <c r="Q90" s="74" t="str">
        <f t="shared" si="30"/>
        <v/>
      </c>
      <c r="R90" s="77"/>
      <c r="S90" s="77"/>
      <c r="T90" s="77"/>
      <c r="U90" s="78" t="str">
        <f t="shared" si="31"/>
        <v/>
      </c>
      <c r="V90" s="78" t="str">
        <f t="shared" si="32"/>
        <v/>
      </c>
      <c r="W90" s="77"/>
      <c r="X90" s="77"/>
      <c r="Y90" s="77"/>
      <c r="Z90" s="77"/>
      <c r="AA90" s="65"/>
    </row>
    <row r="91" spans="1:27" ht="74.25" customHeight="1">
      <c r="A91" s="73" t="str">
        <f>IF(K91="","",$I$6&amp;"_"&amp;ROW()-22-COUNTBLANK($K$23:K91))</f>
        <v>paints_56</v>
      </c>
      <c r="B91" s="166" t="s">
        <v>767</v>
      </c>
      <c r="C91" s="145"/>
      <c r="D91" s="146"/>
      <c r="E91" s="141" t="s">
        <v>768</v>
      </c>
      <c r="F91" s="142"/>
      <c r="G91" s="143"/>
      <c r="H91" s="167" t="s">
        <v>369</v>
      </c>
      <c r="I91" s="145"/>
      <c r="J91" s="146"/>
      <c r="K91" s="147" t="s">
        <v>765</v>
      </c>
      <c r="L91" s="145"/>
      <c r="M91" s="146"/>
      <c r="N91" s="74"/>
      <c r="O91" s="74"/>
      <c r="P91" s="74"/>
      <c r="Q91" s="74" t="str">
        <f t="shared" si="30"/>
        <v/>
      </c>
      <c r="R91" s="77"/>
      <c r="S91" s="77"/>
      <c r="T91" s="77"/>
      <c r="U91" s="78" t="str">
        <f t="shared" si="31"/>
        <v/>
      </c>
      <c r="V91" s="78" t="str">
        <f t="shared" si="32"/>
        <v/>
      </c>
      <c r="W91" s="77"/>
      <c r="X91" s="77"/>
      <c r="Y91" s="77"/>
      <c r="Z91" s="77"/>
      <c r="AA91" s="65"/>
    </row>
    <row r="92" spans="1:27" ht="72.75" customHeight="1">
      <c r="A92" s="73" t="str">
        <f>IF(K92="","",$I$6&amp;"_"&amp;ROW()-22-COUNTBLANK($K$23:K92))</f>
        <v>paints_57</v>
      </c>
      <c r="B92" s="166" t="s">
        <v>769</v>
      </c>
      <c r="C92" s="145"/>
      <c r="D92" s="146"/>
      <c r="E92" s="141" t="s">
        <v>770</v>
      </c>
      <c r="F92" s="142"/>
      <c r="G92" s="143"/>
      <c r="H92" s="144" t="s">
        <v>771</v>
      </c>
      <c r="I92" s="145"/>
      <c r="J92" s="146"/>
      <c r="K92" s="147" t="s">
        <v>378</v>
      </c>
      <c r="L92" s="145"/>
      <c r="M92" s="146"/>
      <c r="N92" s="74"/>
      <c r="O92" s="74"/>
      <c r="P92" s="74"/>
      <c r="Q92" s="74" t="str">
        <f t="shared" si="30"/>
        <v/>
      </c>
      <c r="R92" s="75"/>
      <c r="S92" s="75"/>
      <c r="T92" s="75"/>
      <c r="U92" s="75"/>
      <c r="V92" s="76"/>
      <c r="W92" s="76"/>
      <c r="X92" s="76"/>
      <c r="Y92" s="76"/>
      <c r="Z92" s="76"/>
      <c r="AA92" s="68"/>
    </row>
    <row r="93" spans="1:27" ht="17.25" customHeight="1">
      <c r="A93" s="73" t="str">
        <f>IF(K93="","",$I$6&amp;"_"&amp;ROW()-22-COUNTBLANK($K$23:K93))</f>
        <v/>
      </c>
      <c r="B93" s="165" t="s">
        <v>447</v>
      </c>
      <c r="C93" s="145"/>
      <c r="D93" s="145"/>
      <c r="E93" s="145"/>
      <c r="F93" s="145"/>
      <c r="G93" s="145"/>
      <c r="H93" s="145"/>
      <c r="I93" s="145"/>
      <c r="J93" s="145"/>
      <c r="K93" s="145"/>
      <c r="L93" s="145"/>
      <c r="M93" s="146"/>
      <c r="N93" s="79"/>
      <c r="O93" s="79"/>
      <c r="P93" s="79"/>
      <c r="Q93" s="79"/>
      <c r="R93" s="79"/>
      <c r="S93" s="79"/>
      <c r="T93" s="79"/>
      <c r="U93" s="79"/>
      <c r="V93" s="79"/>
      <c r="W93" s="79"/>
      <c r="X93" s="79"/>
      <c r="Y93" s="79"/>
      <c r="Z93" s="79"/>
      <c r="AA93" s="65"/>
    </row>
    <row r="94" spans="1:27" ht="84" customHeight="1">
      <c r="A94" s="73" t="str">
        <f>IF(K94="","",$I$6&amp;"_"&amp;ROW()-22-COUNTBLANK($K$23:K94))</f>
        <v>paints_58</v>
      </c>
      <c r="B94" s="166" t="s">
        <v>207</v>
      </c>
      <c r="C94" s="145"/>
      <c r="D94" s="146"/>
      <c r="E94" s="141" t="s">
        <v>448</v>
      </c>
      <c r="F94" s="142"/>
      <c r="G94" s="143"/>
      <c r="H94" s="144"/>
      <c r="I94" s="145"/>
      <c r="J94" s="146"/>
      <c r="K94" s="147" t="s">
        <v>459</v>
      </c>
      <c r="L94" s="145"/>
      <c r="M94" s="146"/>
      <c r="N94" s="74"/>
      <c r="O94" s="74"/>
      <c r="P94" s="74"/>
      <c r="Q94" s="74" t="str">
        <f>IF(P94&lt;&gt;"",P94,IF(O94&lt;&gt;"",O94,IF(N94&lt;&gt;"",N94,"")))</f>
        <v/>
      </c>
      <c r="R94" s="75"/>
      <c r="S94" s="75"/>
      <c r="T94" s="75"/>
      <c r="U94" s="75"/>
      <c r="V94" s="76"/>
      <c r="W94" s="76"/>
      <c r="X94" s="76"/>
      <c r="Y94" s="76"/>
      <c r="Z94" s="76"/>
      <c r="AA94" s="68"/>
    </row>
    <row r="95" spans="1:27" ht="74.25" customHeight="1">
      <c r="A95" s="73" t="str">
        <f>IF(K95="","",$I$6&amp;"_"&amp;ROW()-22-COUNTBLANK($K$23:K95))</f>
        <v>paints_59</v>
      </c>
      <c r="B95" s="166" t="s">
        <v>454</v>
      </c>
      <c r="C95" s="145"/>
      <c r="D95" s="146"/>
      <c r="E95" s="141" t="s">
        <v>455</v>
      </c>
      <c r="F95" s="142"/>
      <c r="G95" s="143"/>
      <c r="H95" s="144"/>
      <c r="I95" s="145"/>
      <c r="J95" s="146"/>
      <c r="K95" s="147" t="s">
        <v>458</v>
      </c>
      <c r="L95" s="145"/>
      <c r="M95" s="146"/>
      <c r="N95" s="74"/>
      <c r="O95" s="74"/>
      <c r="P95" s="74"/>
      <c r="Q95" s="74" t="str">
        <f t="shared" ref="Q95:Q98" si="33">IF(P95&lt;&gt;"",P95,IF(O95&lt;&gt;"",O95,IF(N95&lt;&gt;"",N95,"")))</f>
        <v/>
      </c>
      <c r="R95" s="77"/>
      <c r="S95" s="77"/>
      <c r="T95" s="77"/>
      <c r="U95" s="78" t="str">
        <f t="shared" ref="U95:U97" si="34">IF(T95&lt;&gt;"",T95,IF(S95&lt;&gt;"",S95,IF(R95&lt;&gt;"",R95,"")))</f>
        <v/>
      </c>
      <c r="V95" s="78" t="str">
        <f t="shared" ref="V95:V97" si="35">IF(U95&lt;&gt;"",U95,IF(Q95&lt;&gt;"",Q95,""))</f>
        <v/>
      </c>
      <c r="W95" s="77"/>
      <c r="X95" s="77"/>
      <c r="Y95" s="77"/>
      <c r="Z95" s="77"/>
      <c r="AA95" s="65"/>
    </row>
    <row r="96" spans="1:27" ht="86.25" customHeight="1">
      <c r="A96" s="73" t="str">
        <f>IF(K96="","",$I$6&amp;"_"&amp;ROW()-22-COUNTBLANK($K$23:K96))</f>
        <v>paints_60</v>
      </c>
      <c r="B96" s="166" t="s">
        <v>456</v>
      </c>
      <c r="C96" s="145"/>
      <c r="D96" s="146"/>
      <c r="E96" s="141" t="s">
        <v>457</v>
      </c>
      <c r="F96" s="142"/>
      <c r="G96" s="143"/>
      <c r="H96" s="144"/>
      <c r="I96" s="145"/>
      <c r="J96" s="146"/>
      <c r="K96" s="147" t="s">
        <v>378</v>
      </c>
      <c r="L96" s="145"/>
      <c r="M96" s="146"/>
      <c r="N96" s="74"/>
      <c r="O96" s="74"/>
      <c r="P96" s="74"/>
      <c r="Q96" s="74" t="str">
        <f t="shared" si="33"/>
        <v/>
      </c>
      <c r="R96" s="77"/>
      <c r="S96" s="77"/>
      <c r="T96" s="77"/>
      <c r="U96" s="78" t="str">
        <f t="shared" si="34"/>
        <v/>
      </c>
      <c r="V96" s="78" t="str">
        <f t="shared" si="35"/>
        <v/>
      </c>
      <c r="W96" s="77"/>
      <c r="X96" s="77"/>
      <c r="Y96" s="77"/>
      <c r="Z96" s="77"/>
      <c r="AA96" s="65"/>
    </row>
    <row r="97" spans="1:27" ht="74.25" customHeight="1">
      <c r="A97" s="73" t="str">
        <f>IF(K97="","",$I$6&amp;"_"&amp;ROW()-22-COUNTBLANK($K$23:K97))</f>
        <v>paints_61</v>
      </c>
      <c r="B97" s="166" t="s">
        <v>449</v>
      </c>
      <c r="C97" s="145"/>
      <c r="D97" s="146"/>
      <c r="E97" s="141" t="s">
        <v>450</v>
      </c>
      <c r="F97" s="142"/>
      <c r="G97" s="143"/>
      <c r="H97" s="167" t="s">
        <v>369</v>
      </c>
      <c r="I97" s="145"/>
      <c r="J97" s="146"/>
      <c r="K97" s="147" t="s">
        <v>458</v>
      </c>
      <c r="L97" s="145"/>
      <c r="M97" s="146"/>
      <c r="N97" s="74"/>
      <c r="O97" s="74"/>
      <c r="P97" s="74"/>
      <c r="Q97" s="74" t="str">
        <f t="shared" si="33"/>
        <v/>
      </c>
      <c r="R97" s="77"/>
      <c r="S97" s="77"/>
      <c r="T97" s="77"/>
      <c r="U97" s="78" t="str">
        <f t="shared" si="34"/>
        <v/>
      </c>
      <c r="V97" s="78" t="str">
        <f t="shared" si="35"/>
        <v/>
      </c>
      <c r="W97" s="77"/>
      <c r="X97" s="77"/>
      <c r="Y97" s="77"/>
      <c r="Z97" s="77"/>
      <c r="AA97" s="65"/>
    </row>
    <row r="98" spans="1:27" ht="72.75" customHeight="1">
      <c r="A98" s="73" t="str">
        <f>IF(K98="","",$I$6&amp;"_"&amp;ROW()-22-COUNTBLANK($K$23:K98))</f>
        <v>paints_62</v>
      </c>
      <c r="B98" s="166" t="s">
        <v>451</v>
      </c>
      <c r="C98" s="145"/>
      <c r="D98" s="146"/>
      <c r="E98" s="141" t="s">
        <v>452</v>
      </c>
      <c r="F98" s="142"/>
      <c r="G98" s="143"/>
      <c r="H98" s="144" t="s">
        <v>453</v>
      </c>
      <c r="I98" s="145"/>
      <c r="J98" s="146"/>
      <c r="K98" s="147" t="s">
        <v>378</v>
      </c>
      <c r="L98" s="145"/>
      <c r="M98" s="146"/>
      <c r="N98" s="74"/>
      <c r="O98" s="74"/>
      <c r="P98" s="74"/>
      <c r="Q98" s="74" t="str">
        <f t="shared" si="33"/>
        <v/>
      </c>
      <c r="R98" s="75"/>
      <c r="S98" s="75"/>
      <c r="T98" s="75"/>
      <c r="U98" s="75"/>
      <c r="V98" s="76"/>
      <c r="W98" s="76"/>
      <c r="X98" s="76"/>
      <c r="Y98" s="76"/>
      <c r="Z98" s="76"/>
      <c r="AA98" s="68"/>
    </row>
    <row r="99" spans="1:27" ht="97.5" customHeight="1">
      <c r="A99" s="73" t="str">
        <f>IF(K99="","",$I$6&amp;"_"&amp;ROW()-22-COUNTBLANK($K$23:K99))</f>
        <v>paints_63</v>
      </c>
      <c r="B99" s="166" t="s">
        <v>296</v>
      </c>
      <c r="C99" s="145"/>
      <c r="D99" s="146"/>
      <c r="E99" s="144" t="s">
        <v>772</v>
      </c>
      <c r="F99" s="145"/>
      <c r="G99" s="146"/>
      <c r="H99" s="144"/>
      <c r="I99" s="145"/>
      <c r="J99" s="146"/>
      <c r="K99" s="147" t="s">
        <v>498</v>
      </c>
      <c r="L99" s="145"/>
      <c r="M99" s="146"/>
      <c r="N99" s="74"/>
      <c r="O99" s="74"/>
      <c r="P99" s="74"/>
      <c r="Q99" s="74" t="str">
        <f t="shared" ref="Q99" si="36">IF(P99&lt;&gt;"",P99,IF(O99&lt;&gt;"",O99,IF(N99&lt;&gt;"",N99,"")))</f>
        <v/>
      </c>
      <c r="R99" s="75"/>
      <c r="S99" s="75"/>
      <c r="T99" s="75"/>
      <c r="U99" s="75"/>
      <c r="V99" s="76"/>
      <c r="W99" s="76"/>
      <c r="X99" s="76"/>
      <c r="Y99" s="76"/>
      <c r="Z99" s="76"/>
      <c r="AA99" s="68"/>
    </row>
    <row r="100" spans="1:27" ht="338.25" customHeight="1">
      <c r="A100" s="73" t="str">
        <f>IF(K100="","",$I$6&amp;"_"&amp;ROW()-22-COUNTBLANK($K$23:K100))</f>
        <v/>
      </c>
      <c r="B100" s="136" t="s">
        <v>773</v>
      </c>
      <c r="C100" s="137"/>
      <c r="D100" s="137"/>
      <c r="E100" s="137"/>
      <c r="F100" s="137"/>
      <c r="G100" s="137"/>
      <c r="H100" s="137"/>
      <c r="I100" s="137"/>
      <c r="J100" s="137"/>
      <c r="K100" s="137"/>
      <c r="L100" s="137"/>
      <c r="M100" s="138"/>
      <c r="N100" s="69"/>
      <c r="O100" s="69"/>
      <c r="P100" s="69"/>
      <c r="Q100" s="69"/>
      <c r="R100" s="69"/>
      <c r="S100" s="69"/>
      <c r="T100" s="69"/>
      <c r="U100" s="69"/>
      <c r="V100" s="70"/>
      <c r="W100" s="70"/>
      <c r="X100" s="70"/>
      <c r="Y100" s="70"/>
      <c r="Z100" s="70"/>
      <c r="AA100" s="66"/>
    </row>
    <row r="101" spans="1:27" ht="22.5" customHeight="1">
      <c r="A101" s="73" t="str">
        <f>IF(K101="","",$I$6&amp;"_"&amp;ROW()-22-COUNTBLANK($K$23:K101))</f>
        <v/>
      </c>
      <c r="B101" s="164" t="s">
        <v>609</v>
      </c>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6"/>
      <c r="AA101" s="28"/>
    </row>
    <row r="102" spans="1:27" ht="17.25" customHeight="1">
      <c r="A102" s="73" t="str">
        <f>IF(K102="","",$I$6&amp;"_"&amp;ROW()-22-COUNTBLANK($K$23:K102))</f>
        <v/>
      </c>
      <c r="B102" s="173" t="s">
        <v>228</v>
      </c>
      <c r="C102" s="174"/>
      <c r="D102" s="174"/>
      <c r="E102" s="174"/>
      <c r="F102" s="174"/>
      <c r="G102" s="174"/>
      <c r="H102" s="174"/>
      <c r="I102" s="174"/>
      <c r="J102" s="174"/>
      <c r="K102" s="174"/>
      <c r="L102" s="174"/>
      <c r="M102" s="175"/>
      <c r="N102" s="79"/>
      <c r="O102" s="79"/>
      <c r="P102" s="79"/>
      <c r="Q102" s="79"/>
      <c r="R102" s="79"/>
      <c r="S102" s="79"/>
      <c r="T102" s="79"/>
      <c r="U102" s="79"/>
      <c r="V102" s="79"/>
      <c r="W102" s="79"/>
      <c r="X102" s="79"/>
      <c r="Y102" s="79"/>
      <c r="Z102" s="79"/>
      <c r="AA102" s="65"/>
    </row>
    <row r="103" spans="1:27" ht="109.5" customHeight="1">
      <c r="A103" s="73" t="str">
        <f>IF(K103="","",$I$6&amp;"_"&amp;ROW()-22-COUNTBLANK($K$23:K103))</f>
        <v>paints_64</v>
      </c>
      <c r="B103" s="141" t="s">
        <v>207</v>
      </c>
      <c r="C103" s="142"/>
      <c r="D103" s="143"/>
      <c r="E103" s="141" t="s">
        <v>247</v>
      </c>
      <c r="F103" s="142"/>
      <c r="G103" s="143"/>
      <c r="H103" s="141"/>
      <c r="I103" s="142"/>
      <c r="J103" s="143"/>
      <c r="K103" s="168" t="s">
        <v>230</v>
      </c>
      <c r="L103" s="169"/>
      <c r="M103" s="170"/>
      <c r="N103" s="74"/>
      <c r="O103" s="74"/>
      <c r="P103" s="74"/>
      <c r="Q103" s="74" t="str">
        <f t="shared" ref="Q103:Q108" si="37">IF(P103&lt;&gt;"",P103,IF(O103&lt;&gt;"",O103,IF(N103&lt;&gt;"",N103,"")))</f>
        <v/>
      </c>
      <c r="R103" s="75"/>
      <c r="S103" s="77"/>
      <c r="T103" s="77"/>
      <c r="U103" s="78" t="str">
        <f t="shared" ref="U103" si="38">IF(T103&lt;&gt;"",T103,IF(S103&lt;&gt;"",S103,IF(R103&lt;&gt;"",R103,"")))</f>
        <v/>
      </c>
      <c r="V103" s="78" t="str">
        <f t="shared" ref="V103" si="39">IF(U103&lt;&gt;"",U103,IF(Q103&lt;&gt;"",Q103,""))</f>
        <v/>
      </c>
      <c r="W103" s="77"/>
      <c r="X103" s="77"/>
      <c r="Y103" s="77"/>
      <c r="Z103" s="77"/>
      <c r="AA103" s="65"/>
    </row>
    <row r="104" spans="1:27" ht="84" customHeight="1">
      <c r="A104" s="73" t="str">
        <f>IF(K104="","",$I$6&amp;"_"&amp;ROW()-22-COUNTBLANK($K$23:K104))</f>
        <v>paints_65</v>
      </c>
      <c r="B104" s="141" t="s">
        <v>613</v>
      </c>
      <c r="C104" s="142"/>
      <c r="D104" s="143"/>
      <c r="E104" s="141" t="s">
        <v>614</v>
      </c>
      <c r="F104" s="142"/>
      <c r="G104" s="143"/>
      <c r="H104" s="141"/>
      <c r="I104" s="142"/>
      <c r="J104" s="143"/>
      <c r="K104" s="168" t="s">
        <v>774</v>
      </c>
      <c r="L104" s="169"/>
      <c r="M104" s="170"/>
      <c r="N104" s="74"/>
      <c r="O104" s="74"/>
      <c r="P104" s="74"/>
      <c r="Q104" s="74" t="str">
        <f t="shared" si="37"/>
        <v/>
      </c>
      <c r="R104" s="75"/>
      <c r="S104" s="75"/>
      <c r="T104" s="75"/>
      <c r="U104" s="75"/>
      <c r="V104" s="76"/>
      <c r="W104" s="76"/>
      <c r="X104" s="76"/>
      <c r="Y104" s="76"/>
      <c r="Z104" s="76"/>
      <c r="AA104" s="68"/>
    </row>
    <row r="105" spans="1:27" ht="84" customHeight="1">
      <c r="A105" s="73" t="str">
        <f>IF(K105="","",$I$6&amp;"_"&amp;ROW()-22-COUNTBLANK($K$23:K105))</f>
        <v>paints_66</v>
      </c>
      <c r="B105" s="141" t="s">
        <v>613</v>
      </c>
      <c r="C105" s="142"/>
      <c r="D105" s="143"/>
      <c r="E105" s="141" t="s">
        <v>615</v>
      </c>
      <c r="F105" s="142"/>
      <c r="G105" s="143"/>
      <c r="H105" s="141"/>
      <c r="I105" s="142"/>
      <c r="J105" s="143"/>
      <c r="K105" s="168" t="s">
        <v>616</v>
      </c>
      <c r="L105" s="169"/>
      <c r="M105" s="170"/>
      <c r="N105" s="74"/>
      <c r="O105" s="74"/>
      <c r="P105" s="74"/>
      <c r="Q105" s="74" t="str">
        <f t="shared" si="37"/>
        <v/>
      </c>
      <c r="R105" s="75"/>
      <c r="S105" s="75"/>
      <c r="T105" s="75"/>
      <c r="U105" s="75"/>
      <c r="V105" s="76"/>
      <c r="W105" s="76"/>
      <c r="X105" s="76"/>
      <c r="Y105" s="76"/>
      <c r="Z105" s="76"/>
      <c r="AA105" s="68"/>
    </row>
    <row r="106" spans="1:27" ht="79.5" customHeight="1">
      <c r="A106" s="73" t="str">
        <f>IF(K106="","",$I$6&amp;"_"&amp;ROW()-22-COUNTBLANK($K$23:K106))</f>
        <v>paints_67</v>
      </c>
      <c r="B106" s="141" t="s">
        <v>236</v>
      </c>
      <c r="C106" s="142"/>
      <c r="D106" s="143"/>
      <c r="E106" s="141" t="s">
        <v>254</v>
      </c>
      <c r="F106" s="142"/>
      <c r="G106" s="143"/>
      <c r="H106" s="141"/>
      <c r="I106" s="142"/>
      <c r="J106" s="143"/>
      <c r="K106" s="168" t="s">
        <v>239</v>
      </c>
      <c r="L106" s="169"/>
      <c r="M106" s="170"/>
      <c r="N106" s="74"/>
      <c r="O106" s="74"/>
      <c r="P106" s="74"/>
      <c r="Q106" s="74" t="str">
        <f t="shared" si="37"/>
        <v/>
      </c>
      <c r="R106" s="75"/>
      <c r="S106" s="75"/>
      <c r="T106" s="75"/>
      <c r="U106" s="75"/>
      <c r="V106" s="76"/>
      <c r="W106" s="76"/>
      <c r="X106" s="76"/>
      <c r="Y106" s="76"/>
      <c r="Z106" s="76"/>
      <c r="AA106" s="68"/>
    </row>
    <row r="107" spans="1:27" ht="84" customHeight="1">
      <c r="A107" s="73" t="str">
        <f>IF(K107="","",$I$6&amp;"_"&amp;ROW()-22-COUNTBLANK($K$23:K107))</f>
        <v>paints_68</v>
      </c>
      <c r="B107" s="141" t="s">
        <v>221</v>
      </c>
      <c r="C107" s="142"/>
      <c r="D107" s="143"/>
      <c r="E107" s="141" t="s">
        <v>255</v>
      </c>
      <c r="F107" s="142"/>
      <c r="G107" s="143"/>
      <c r="H107" s="141"/>
      <c r="I107" s="142"/>
      <c r="J107" s="143"/>
      <c r="K107" s="168" t="s">
        <v>635</v>
      </c>
      <c r="L107" s="169"/>
      <c r="M107" s="170"/>
      <c r="N107" s="74"/>
      <c r="O107" s="74"/>
      <c r="P107" s="74"/>
      <c r="Q107" s="74" t="str">
        <f t="shared" si="37"/>
        <v/>
      </c>
      <c r="R107" s="75"/>
      <c r="S107" s="75"/>
      <c r="T107" s="75"/>
      <c r="U107" s="75"/>
      <c r="V107" s="76"/>
      <c r="W107" s="76"/>
      <c r="X107" s="76"/>
      <c r="Y107" s="76"/>
      <c r="Z107" s="76"/>
      <c r="AA107" s="68"/>
    </row>
    <row r="108" spans="1:27" ht="79.5" customHeight="1">
      <c r="A108" s="73" t="str">
        <f>IF(K108="","",$I$6&amp;"_"&amp;ROW()-22-COUNTBLANK($K$23:K108))</f>
        <v>paints_69</v>
      </c>
      <c r="B108" s="141" t="s">
        <v>243</v>
      </c>
      <c r="C108" s="142"/>
      <c r="D108" s="143"/>
      <c r="E108" s="141" t="s">
        <v>256</v>
      </c>
      <c r="F108" s="142"/>
      <c r="G108" s="143"/>
      <c r="H108" s="141"/>
      <c r="I108" s="142"/>
      <c r="J108" s="143"/>
      <c r="K108" s="168" t="s">
        <v>246</v>
      </c>
      <c r="L108" s="169"/>
      <c r="M108" s="170"/>
      <c r="N108" s="74"/>
      <c r="O108" s="74"/>
      <c r="P108" s="74"/>
      <c r="Q108" s="74" t="str">
        <f t="shared" si="37"/>
        <v/>
      </c>
      <c r="R108" s="75"/>
      <c r="S108" s="75"/>
      <c r="T108" s="75"/>
      <c r="U108" s="75"/>
      <c r="V108" s="76"/>
      <c r="W108" s="76"/>
      <c r="X108" s="76"/>
      <c r="Y108" s="76"/>
      <c r="Z108" s="76"/>
      <c r="AA108" s="68"/>
    </row>
    <row r="109" spans="1:27" ht="17.25" customHeight="1">
      <c r="A109" s="73" t="str">
        <f>IF(K109="","",$I$6&amp;"_"&amp;ROW()-22-COUNTBLANK($K$23:K109))</f>
        <v/>
      </c>
      <c r="B109" s="173" t="s">
        <v>259</v>
      </c>
      <c r="C109" s="174"/>
      <c r="D109" s="174"/>
      <c r="E109" s="174"/>
      <c r="F109" s="174"/>
      <c r="G109" s="174"/>
      <c r="H109" s="174"/>
      <c r="I109" s="174"/>
      <c r="J109" s="174"/>
      <c r="K109" s="174"/>
      <c r="L109" s="174"/>
      <c r="M109" s="175"/>
      <c r="N109" s="79"/>
      <c r="O109" s="79"/>
      <c r="P109" s="79"/>
      <c r="Q109" s="79"/>
      <c r="R109" s="79"/>
      <c r="S109" s="79"/>
      <c r="T109" s="79"/>
      <c r="U109" s="79"/>
      <c r="V109" s="79"/>
      <c r="W109" s="79"/>
      <c r="X109" s="79"/>
      <c r="Y109" s="79"/>
      <c r="Z109" s="79"/>
      <c r="AA109" s="65"/>
    </row>
    <row r="110" spans="1:27" ht="109.5" customHeight="1">
      <c r="A110" s="73" t="str">
        <f>IF(K110="","",$I$6&amp;"_"&amp;ROW()-22-COUNTBLANK($K$23:K110))</f>
        <v>paints_70</v>
      </c>
      <c r="B110" s="141" t="s">
        <v>207</v>
      </c>
      <c r="C110" s="142"/>
      <c r="D110" s="143"/>
      <c r="E110" s="141" t="s">
        <v>431</v>
      </c>
      <c r="F110" s="142"/>
      <c r="G110" s="143"/>
      <c r="H110" s="141"/>
      <c r="I110" s="142"/>
      <c r="J110" s="143"/>
      <c r="K110" s="168" t="s">
        <v>263</v>
      </c>
      <c r="L110" s="169"/>
      <c r="M110" s="170"/>
      <c r="N110" s="74"/>
      <c r="O110" s="74"/>
      <c r="P110" s="74"/>
      <c r="Q110" s="74" t="str">
        <f t="shared" ref="Q110:Q115" si="40">IF(P110&lt;&gt;"",P110,IF(O110&lt;&gt;"",O110,IF(N110&lt;&gt;"",N110,"")))</f>
        <v/>
      </c>
      <c r="R110" s="75"/>
      <c r="S110" s="77"/>
      <c r="T110" s="77"/>
      <c r="U110" s="78" t="str">
        <f t="shared" ref="U110" si="41">IF(T110&lt;&gt;"",T110,IF(S110&lt;&gt;"",S110,IF(R110&lt;&gt;"",R110,"")))</f>
        <v/>
      </c>
      <c r="V110" s="78" t="str">
        <f t="shared" ref="V110" si="42">IF(U110&lt;&gt;"",U110,IF(Q110&lt;&gt;"",Q110,""))</f>
        <v/>
      </c>
      <c r="W110" s="77"/>
      <c r="X110" s="77"/>
      <c r="Y110" s="77"/>
      <c r="Z110" s="77"/>
      <c r="AA110" s="65"/>
    </row>
    <row r="111" spans="1:27" ht="84" customHeight="1">
      <c r="A111" s="73" t="str">
        <f>IF(K111="","",$I$6&amp;"_"&amp;ROW()-22-COUNTBLANK($K$23:K111))</f>
        <v>paints_71</v>
      </c>
      <c r="B111" s="141" t="s">
        <v>617</v>
      </c>
      <c r="C111" s="142"/>
      <c r="D111" s="143"/>
      <c r="E111" s="141" t="s">
        <v>618</v>
      </c>
      <c r="F111" s="142"/>
      <c r="G111" s="143"/>
      <c r="H111" s="141"/>
      <c r="I111" s="142"/>
      <c r="J111" s="143"/>
      <c r="K111" s="168" t="s">
        <v>774</v>
      </c>
      <c r="L111" s="169"/>
      <c r="M111" s="170"/>
      <c r="N111" s="74"/>
      <c r="O111" s="74"/>
      <c r="P111" s="74"/>
      <c r="Q111" s="74" t="str">
        <f t="shared" si="40"/>
        <v/>
      </c>
      <c r="R111" s="75"/>
      <c r="S111" s="75"/>
      <c r="T111" s="75"/>
      <c r="U111" s="75"/>
      <c r="V111" s="76"/>
      <c r="W111" s="76"/>
      <c r="X111" s="76"/>
      <c r="Y111" s="76"/>
      <c r="Z111" s="76"/>
      <c r="AA111" s="68"/>
    </row>
    <row r="112" spans="1:27" ht="84" customHeight="1">
      <c r="A112" s="73" t="str">
        <f>IF(K112="","",$I$6&amp;"_"&amp;ROW()-22-COUNTBLANK($K$23:K112))</f>
        <v>paints_72</v>
      </c>
      <c r="B112" s="141" t="s">
        <v>619</v>
      </c>
      <c r="C112" s="142"/>
      <c r="D112" s="143"/>
      <c r="E112" s="141" t="s">
        <v>620</v>
      </c>
      <c r="F112" s="142"/>
      <c r="G112" s="143"/>
      <c r="H112" s="141"/>
      <c r="I112" s="142"/>
      <c r="J112" s="143"/>
      <c r="K112" s="168" t="s">
        <v>616</v>
      </c>
      <c r="L112" s="169"/>
      <c r="M112" s="170"/>
      <c r="N112" s="74"/>
      <c r="O112" s="74"/>
      <c r="P112" s="74"/>
      <c r="Q112" s="74" t="str">
        <f t="shared" si="40"/>
        <v/>
      </c>
      <c r="R112" s="75"/>
      <c r="S112" s="75"/>
      <c r="T112" s="75"/>
      <c r="U112" s="75"/>
      <c r="V112" s="76"/>
      <c r="W112" s="76"/>
      <c r="X112" s="76"/>
      <c r="Y112" s="76"/>
      <c r="Z112" s="76"/>
      <c r="AA112" s="68"/>
    </row>
    <row r="113" spans="1:27" ht="79.5" customHeight="1">
      <c r="A113" s="73" t="str">
        <f>IF(K113="","",$I$6&amp;"_"&amp;ROW()-22-COUNTBLANK($K$23:K113))</f>
        <v>paints_73</v>
      </c>
      <c r="B113" s="141" t="s">
        <v>565</v>
      </c>
      <c r="C113" s="142"/>
      <c r="D113" s="143"/>
      <c r="E113" s="141" t="s">
        <v>566</v>
      </c>
      <c r="F113" s="142"/>
      <c r="G113" s="143"/>
      <c r="H113" s="141"/>
      <c r="I113" s="142"/>
      <c r="J113" s="143"/>
      <c r="K113" s="168" t="s">
        <v>262</v>
      </c>
      <c r="L113" s="169"/>
      <c r="M113" s="170"/>
      <c r="N113" s="74"/>
      <c r="O113" s="74"/>
      <c r="P113" s="74"/>
      <c r="Q113" s="74" t="str">
        <f t="shared" si="40"/>
        <v/>
      </c>
      <c r="R113" s="75"/>
      <c r="S113" s="75"/>
      <c r="T113" s="75"/>
      <c r="U113" s="75"/>
      <c r="V113" s="76"/>
      <c r="W113" s="76"/>
      <c r="X113" s="76"/>
      <c r="Y113" s="76"/>
      <c r="Z113" s="76"/>
      <c r="AA113" s="68"/>
    </row>
    <row r="114" spans="1:27" ht="84" customHeight="1">
      <c r="A114" s="73" t="str">
        <f>IF(K114="","",$I$6&amp;"_"&amp;ROW()-22-COUNTBLANK($K$23:K114))</f>
        <v>paints_74</v>
      </c>
      <c r="B114" s="141" t="s">
        <v>221</v>
      </c>
      <c r="C114" s="142"/>
      <c r="D114" s="143"/>
      <c r="E114" s="141" t="s">
        <v>435</v>
      </c>
      <c r="F114" s="142"/>
      <c r="G114" s="143"/>
      <c r="H114" s="141"/>
      <c r="I114" s="142"/>
      <c r="J114" s="143"/>
      <c r="K114" s="168" t="s">
        <v>635</v>
      </c>
      <c r="L114" s="169"/>
      <c r="M114" s="170"/>
      <c r="N114" s="74"/>
      <c r="O114" s="74"/>
      <c r="P114" s="74"/>
      <c r="Q114" s="74" t="str">
        <f t="shared" si="40"/>
        <v/>
      </c>
      <c r="R114" s="75"/>
      <c r="S114" s="75"/>
      <c r="T114" s="75"/>
      <c r="U114" s="75"/>
      <c r="V114" s="76"/>
      <c r="W114" s="76"/>
      <c r="X114" s="76"/>
      <c r="Y114" s="76"/>
      <c r="Z114" s="76"/>
      <c r="AA114" s="68"/>
    </row>
    <row r="115" spans="1:27" ht="79.5" customHeight="1">
      <c r="A115" s="73" t="str">
        <f>IF(K115="","",$I$6&amp;"_"&amp;ROW()-22-COUNTBLANK($K$23:K115))</f>
        <v>paints_75</v>
      </c>
      <c r="B115" s="141" t="s">
        <v>567</v>
      </c>
      <c r="C115" s="142"/>
      <c r="D115" s="143"/>
      <c r="E115" s="141" t="s">
        <v>436</v>
      </c>
      <c r="F115" s="142"/>
      <c r="G115" s="143"/>
      <c r="H115" s="141"/>
      <c r="I115" s="142"/>
      <c r="J115" s="143"/>
      <c r="K115" s="168" t="s">
        <v>265</v>
      </c>
      <c r="L115" s="169"/>
      <c r="M115" s="170"/>
      <c r="N115" s="74"/>
      <c r="O115" s="74"/>
      <c r="P115" s="74"/>
      <c r="Q115" s="74" t="str">
        <f t="shared" si="40"/>
        <v/>
      </c>
      <c r="R115" s="75"/>
      <c r="S115" s="75"/>
      <c r="T115" s="75"/>
      <c r="U115" s="75"/>
      <c r="V115" s="76"/>
      <c r="W115" s="76"/>
      <c r="X115" s="76"/>
      <c r="Y115" s="76"/>
      <c r="Z115" s="76"/>
      <c r="AA115" s="68"/>
    </row>
    <row r="116" spans="1:27" ht="17.25" customHeight="1">
      <c r="A116" s="73" t="str">
        <f>IF(K116="","",$I$6&amp;"_"&amp;ROW()-22-COUNTBLANK($K$23:K116))</f>
        <v/>
      </c>
      <c r="B116" s="173" t="s">
        <v>621</v>
      </c>
      <c r="C116" s="174"/>
      <c r="D116" s="174"/>
      <c r="E116" s="174"/>
      <c r="F116" s="174"/>
      <c r="G116" s="174"/>
      <c r="H116" s="174"/>
      <c r="I116" s="174"/>
      <c r="J116" s="174"/>
      <c r="K116" s="174"/>
      <c r="L116" s="174"/>
      <c r="M116" s="175"/>
      <c r="N116" s="79"/>
      <c r="O116" s="79"/>
      <c r="P116" s="79"/>
      <c r="Q116" s="79"/>
      <c r="R116" s="79"/>
      <c r="S116" s="79"/>
      <c r="T116" s="79"/>
      <c r="U116" s="79"/>
      <c r="V116" s="79"/>
      <c r="W116" s="79"/>
      <c r="X116" s="79"/>
      <c r="Y116" s="79"/>
      <c r="Z116" s="79"/>
      <c r="AA116" s="65"/>
    </row>
    <row r="117" spans="1:27" ht="109.5" customHeight="1">
      <c r="A117" s="73" t="str">
        <f>IF(K117="","",$I$6&amp;"_"&amp;ROW()-22-COUNTBLANK($K$23:K117))</f>
        <v>paints_76</v>
      </c>
      <c r="B117" s="141" t="s">
        <v>207</v>
      </c>
      <c r="C117" s="142"/>
      <c r="D117" s="143"/>
      <c r="E117" s="141" t="s">
        <v>622</v>
      </c>
      <c r="F117" s="142"/>
      <c r="G117" s="143"/>
      <c r="H117" s="141"/>
      <c r="I117" s="142"/>
      <c r="J117" s="143"/>
      <c r="K117" s="168" t="s">
        <v>623</v>
      </c>
      <c r="L117" s="169"/>
      <c r="M117" s="170"/>
      <c r="N117" s="74"/>
      <c r="O117" s="74"/>
      <c r="P117" s="74"/>
      <c r="Q117" s="74" t="str">
        <f t="shared" ref="Q117:Q122" si="43">IF(P117&lt;&gt;"",P117,IF(O117&lt;&gt;"",O117,IF(N117&lt;&gt;"",N117,"")))</f>
        <v/>
      </c>
      <c r="R117" s="75"/>
      <c r="S117" s="77"/>
      <c r="T117" s="77"/>
      <c r="U117" s="78" t="str">
        <f t="shared" ref="U117" si="44">IF(T117&lt;&gt;"",T117,IF(S117&lt;&gt;"",S117,IF(R117&lt;&gt;"",R117,"")))</f>
        <v/>
      </c>
      <c r="V117" s="78" t="str">
        <f t="shared" ref="V117" si="45">IF(U117&lt;&gt;"",U117,IF(Q117&lt;&gt;"",Q117,""))</f>
        <v/>
      </c>
      <c r="W117" s="77"/>
      <c r="X117" s="77"/>
      <c r="Y117" s="77"/>
      <c r="Z117" s="77"/>
      <c r="AA117" s="65"/>
    </row>
    <row r="118" spans="1:27" ht="84" customHeight="1">
      <c r="A118" s="73" t="str">
        <f>IF(K118="","",$I$6&amp;"_"&amp;ROW()-22-COUNTBLANK($K$23:K118))</f>
        <v>paints_77</v>
      </c>
      <c r="B118" s="141" t="s">
        <v>631</v>
      </c>
      <c r="C118" s="142"/>
      <c r="D118" s="143"/>
      <c r="E118" s="141" t="s">
        <v>634</v>
      </c>
      <c r="F118" s="142"/>
      <c r="G118" s="143"/>
      <c r="H118" s="141"/>
      <c r="I118" s="142"/>
      <c r="J118" s="143"/>
      <c r="K118" s="168" t="s">
        <v>774</v>
      </c>
      <c r="L118" s="169"/>
      <c r="M118" s="170"/>
      <c r="N118" s="74"/>
      <c r="O118" s="74"/>
      <c r="P118" s="74"/>
      <c r="Q118" s="74" t="str">
        <f t="shared" si="43"/>
        <v/>
      </c>
      <c r="R118" s="75"/>
      <c r="S118" s="75"/>
      <c r="T118" s="75"/>
      <c r="U118" s="75"/>
      <c r="V118" s="76"/>
      <c r="W118" s="76"/>
      <c r="X118" s="76"/>
      <c r="Y118" s="76"/>
      <c r="Z118" s="76"/>
      <c r="AA118" s="68"/>
    </row>
    <row r="119" spans="1:27" ht="84" customHeight="1">
      <c r="A119" s="73" t="str">
        <f>IF(K119="","",$I$6&amp;"_"&amp;ROW()-22-COUNTBLANK($K$23:K119))</f>
        <v>paints_78</v>
      </c>
      <c r="B119" s="141" t="s">
        <v>632</v>
      </c>
      <c r="C119" s="142"/>
      <c r="D119" s="143"/>
      <c r="E119" s="141" t="s">
        <v>633</v>
      </c>
      <c r="F119" s="142"/>
      <c r="G119" s="143"/>
      <c r="H119" s="141"/>
      <c r="I119" s="142"/>
      <c r="J119" s="143"/>
      <c r="K119" s="168" t="s">
        <v>616</v>
      </c>
      <c r="L119" s="169"/>
      <c r="M119" s="170"/>
      <c r="N119" s="74"/>
      <c r="O119" s="74"/>
      <c r="P119" s="74"/>
      <c r="Q119" s="74" t="str">
        <f t="shared" si="43"/>
        <v/>
      </c>
      <c r="R119" s="75"/>
      <c r="S119" s="75"/>
      <c r="T119" s="75"/>
      <c r="U119" s="75"/>
      <c r="V119" s="76"/>
      <c r="W119" s="76"/>
      <c r="X119" s="76"/>
      <c r="Y119" s="76"/>
      <c r="Z119" s="76"/>
      <c r="AA119" s="68"/>
    </row>
    <row r="120" spans="1:27" ht="79.5" customHeight="1">
      <c r="A120" s="73" t="str">
        <f>IF(K120="","",$I$6&amp;"_"&amp;ROW()-22-COUNTBLANK($K$23:K120))</f>
        <v>paints_79</v>
      </c>
      <c r="B120" s="141" t="s">
        <v>624</v>
      </c>
      <c r="C120" s="142"/>
      <c r="D120" s="143"/>
      <c r="E120" s="141" t="s">
        <v>625</v>
      </c>
      <c r="F120" s="142"/>
      <c r="G120" s="143"/>
      <c r="H120" s="141"/>
      <c r="I120" s="142"/>
      <c r="J120" s="143"/>
      <c r="K120" s="168" t="s">
        <v>626</v>
      </c>
      <c r="L120" s="169"/>
      <c r="M120" s="170"/>
      <c r="N120" s="74"/>
      <c r="O120" s="74"/>
      <c r="P120" s="74"/>
      <c r="Q120" s="74" t="str">
        <f t="shared" si="43"/>
        <v/>
      </c>
      <c r="R120" s="75"/>
      <c r="S120" s="75"/>
      <c r="T120" s="75"/>
      <c r="U120" s="75"/>
      <c r="V120" s="76"/>
      <c r="W120" s="76"/>
      <c r="X120" s="76"/>
      <c r="Y120" s="76"/>
      <c r="Z120" s="76"/>
      <c r="AA120" s="68"/>
    </row>
    <row r="121" spans="1:27" ht="84" customHeight="1">
      <c r="A121" s="73" t="str">
        <f>IF(K121="","",$I$6&amp;"_"&amp;ROW()-22-COUNTBLANK($K$23:K121))</f>
        <v>paints_80</v>
      </c>
      <c r="B121" s="141" t="s">
        <v>221</v>
      </c>
      <c r="C121" s="142"/>
      <c r="D121" s="143"/>
      <c r="E121" s="141" t="s">
        <v>627</v>
      </c>
      <c r="F121" s="142"/>
      <c r="G121" s="143"/>
      <c r="H121" s="141"/>
      <c r="I121" s="142"/>
      <c r="J121" s="143"/>
      <c r="K121" s="168" t="s">
        <v>635</v>
      </c>
      <c r="L121" s="169"/>
      <c r="M121" s="170"/>
      <c r="N121" s="74"/>
      <c r="O121" s="74"/>
      <c r="P121" s="74"/>
      <c r="Q121" s="74" t="str">
        <f t="shared" si="43"/>
        <v/>
      </c>
      <c r="R121" s="75"/>
      <c r="S121" s="75"/>
      <c r="T121" s="75"/>
      <c r="U121" s="75"/>
      <c r="V121" s="76"/>
      <c r="W121" s="76"/>
      <c r="X121" s="76"/>
      <c r="Y121" s="76"/>
      <c r="Z121" s="76"/>
      <c r="AA121" s="68"/>
    </row>
    <row r="122" spans="1:27" ht="79.5" customHeight="1">
      <c r="A122" s="73" t="str">
        <f>IF(K122="","",$I$6&amp;"_"&amp;ROW()-22-COUNTBLANK($K$23:K122))</f>
        <v>paints_81</v>
      </c>
      <c r="B122" s="141" t="s">
        <v>628</v>
      </c>
      <c r="C122" s="142"/>
      <c r="D122" s="143"/>
      <c r="E122" s="141" t="s">
        <v>629</v>
      </c>
      <c r="F122" s="142"/>
      <c r="G122" s="143"/>
      <c r="H122" s="141"/>
      <c r="I122" s="142"/>
      <c r="J122" s="143"/>
      <c r="K122" s="168" t="s">
        <v>630</v>
      </c>
      <c r="L122" s="169"/>
      <c r="M122" s="170"/>
      <c r="N122" s="74"/>
      <c r="O122" s="74"/>
      <c r="P122" s="74"/>
      <c r="Q122" s="74" t="str">
        <f t="shared" si="43"/>
        <v/>
      </c>
      <c r="R122" s="75"/>
      <c r="S122" s="75"/>
      <c r="T122" s="75"/>
      <c r="U122" s="75"/>
      <c r="V122" s="76"/>
      <c r="W122" s="76"/>
      <c r="X122" s="76"/>
      <c r="Y122" s="76"/>
      <c r="Z122" s="76"/>
      <c r="AA122" s="68"/>
    </row>
    <row r="123" spans="1:27" ht="17.25" customHeight="1">
      <c r="A123" s="10" t="str">
        <f>IF(K123="","",$I$6&amp;"_"&amp;ROW()-23-COUNTBLANK($K$24:K123))</f>
        <v/>
      </c>
      <c r="B123" s="140" t="s">
        <v>266</v>
      </c>
      <c r="C123" s="88"/>
      <c r="D123" s="88"/>
      <c r="E123" s="88"/>
      <c r="F123" s="88"/>
      <c r="G123" s="88"/>
      <c r="H123" s="88"/>
      <c r="I123" s="88"/>
      <c r="J123" s="88"/>
      <c r="K123" s="88"/>
      <c r="L123" s="88"/>
      <c r="M123" s="81"/>
      <c r="N123" s="31"/>
      <c r="O123" s="31"/>
      <c r="P123" s="31"/>
      <c r="Q123" s="31"/>
      <c r="R123" s="31"/>
      <c r="S123" s="31"/>
      <c r="T123" s="31"/>
      <c r="U123" s="31"/>
      <c r="V123" s="31"/>
      <c r="W123" s="31"/>
      <c r="X123" s="31"/>
      <c r="Y123" s="31"/>
      <c r="Z123" s="31"/>
      <c r="AA123" s="65"/>
    </row>
    <row r="124" spans="1:27" ht="119.25" customHeight="1">
      <c r="A124" s="10" t="str">
        <f>IF(K124="","",$I$6&amp;"_"&amp;ROW()-23-COUNTBLANK($K$24:K124))</f>
        <v>paints_81</v>
      </c>
      <c r="B124" s="110" t="s">
        <v>207</v>
      </c>
      <c r="C124" s="88"/>
      <c r="D124" s="81"/>
      <c r="E124" s="133" t="s">
        <v>740</v>
      </c>
      <c r="F124" s="134"/>
      <c r="G124" s="135"/>
      <c r="H124" s="111"/>
      <c r="I124" s="88"/>
      <c r="J124" s="81"/>
      <c r="K124" s="116" t="s">
        <v>267</v>
      </c>
      <c r="L124" s="88"/>
      <c r="M124" s="81"/>
      <c r="N124" s="16"/>
      <c r="O124" s="16"/>
      <c r="P124" s="16"/>
      <c r="Q124" s="16" t="str">
        <f>IF(P124&lt;&gt;"",P124,IF(O124&lt;&gt;"",O124,IF(N124&lt;&gt;"",N124,"")))</f>
        <v/>
      </c>
      <c r="R124" s="21"/>
      <c r="S124" s="21"/>
      <c r="T124" s="21"/>
      <c r="U124" s="21"/>
      <c r="V124" s="68"/>
      <c r="W124" s="68"/>
      <c r="X124" s="68"/>
      <c r="Y124" s="68"/>
      <c r="Z124" s="68"/>
      <c r="AA124" s="68"/>
    </row>
    <row r="125" spans="1:27" ht="74.25" customHeight="1">
      <c r="A125" s="10" t="str">
        <f>IF(K125="","",$I$6&amp;"_"&amp;ROW()-23-COUNTBLANK($K$24:K125))</f>
        <v>paints_82</v>
      </c>
      <c r="B125" s="110" t="s">
        <v>276</v>
      </c>
      <c r="C125" s="88"/>
      <c r="D125" s="81"/>
      <c r="E125" s="133" t="s">
        <v>741</v>
      </c>
      <c r="F125" s="134"/>
      <c r="G125" s="135"/>
      <c r="H125" s="111"/>
      <c r="I125" s="88"/>
      <c r="J125" s="81"/>
      <c r="K125" s="116" t="s">
        <v>748</v>
      </c>
      <c r="L125" s="88"/>
      <c r="M125" s="81"/>
      <c r="N125" s="16"/>
      <c r="O125" s="16"/>
      <c r="P125" s="16"/>
      <c r="Q125" s="16" t="str">
        <f t="shared" ref="Q125:Q128" si="46">IF(P125&lt;&gt;"",P125,IF(O125&lt;&gt;"",O125,IF(N125&lt;&gt;"",N125,"")))</f>
        <v/>
      </c>
      <c r="R125" s="41"/>
      <c r="S125" s="41"/>
      <c r="T125" s="41"/>
      <c r="U125" s="23" t="str">
        <f t="shared" ref="U125:U126" si="47">IF(T125&lt;&gt;"",T125,IF(S125&lt;&gt;"",S125,IF(R125&lt;&gt;"",R125,"")))</f>
        <v/>
      </c>
      <c r="V125" s="23" t="str">
        <f t="shared" ref="V125:V126" si="48">IF(U125&lt;&gt;"",U125,IF(Q125&lt;&gt;"",Q125,""))</f>
        <v/>
      </c>
      <c r="W125" s="41"/>
      <c r="X125" s="41"/>
      <c r="Y125" s="41"/>
      <c r="Z125" s="41"/>
      <c r="AA125" s="65"/>
    </row>
    <row r="126" spans="1:27" ht="74.25" customHeight="1">
      <c r="A126" s="10" t="str">
        <f>IF(K126="","",$I$6&amp;"_"&amp;ROW()-23-COUNTBLANK($K$24:K126))</f>
        <v>paints_83</v>
      </c>
      <c r="B126" s="110" t="s">
        <v>268</v>
      </c>
      <c r="C126" s="88"/>
      <c r="D126" s="81"/>
      <c r="E126" s="133" t="s">
        <v>742</v>
      </c>
      <c r="F126" s="134"/>
      <c r="G126" s="135"/>
      <c r="H126" s="111"/>
      <c r="I126" s="88"/>
      <c r="J126" s="81"/>
      <c r="K126" s="116" t="s">
        <v>301</v>
      </c>
      <c r="L126" s="88"/>
      <c r="M126" s="81"/>
      <c r="N126" s="16"/>
      <c r="O126" s="16"/>
      <c r="P126" s="16"/>
      <c r="Q126" s="16" t="str">
        <f t="shared" si="46"/>
        <v/>
      </c>
      <c r="R126" s="41"/>
      <c r="S126" s="41"/>
      <c r="T126" s="41"/>
      <c r="U126" s="23" t="str">
        <f t="shared" si="47"/>
        <v/>
      </c>
      <c r="V126" s="23" t="str">
        <f t="shared" si="48"/>
        <v/>
      </c>
      <c r="W126" s="41"/>
      <c r="X126" s="41"/>
      <c r="Y126" s="41"/>
      <c r="Z126" s="41"/>
      <c r="AA126" s="65"/>
    </row>
    <row r="127" spans="1:27" ht="68.25" customHeight="1">
      <c r="A127" s="10" t="str">
        <f>IF(K127="","",$I$6&amp;"_"&amp;ROW()-23-COUNTBLANK($K$24:K127))</f>
        <v>paints_84</v>
      </c>
      <c r="B127" s="110" t="s">
        <v>269</v>
      </c>
      <c r="C127" s="88"/>
      <c r="D127" s="81"/>
      <c r="E127" s="141" t="s">
        <v>743</v>
      </c>
      <c r="F127" s="142"/>
      <c r="G127" s="143"/>
      <c r="H127" s="144"/>
      <c r="I127" s="145"/>
      <c r="J127" s="146"/>
      <c r="K127" s="116" t="s">
        <v>301</v>
      </c>
      <c r="L127" s="88"/>
      <c r="M127" s="81"/>
      <c r="N127" s="16"/>
      <c r="O127" s="16"/>
      <c r="P127" s="16"/>
      <c r="Q127" s="16" t="str">
        <f t="shared" si="46"/>
        <v/>
      </c>
      <c r="R127" s="21"/>
      <c r="S127" s="21"/>
      <c r="T127" s="21"/>
      <c r="U127" s="21"/>
      <c r="V127" s="68"/>
      <c r="W127" s="68"/>
      <c r="X127" s="68"/>
      <c r="Y127" s="68"/>
      <c r="Z127" s="68"/>
      <c r="AA127" s="68"/>
    </row>
    <row r="128" spans="1:27" ht="54" customHeight="1">
      <c r="A128" s="10" t="str">
        <f>IF(K128="","",$I$6&amp;"_"&amp;ROW()-23-COUNTBLANK($K$24:K128))</f>
        <v>paints_85</v>
      </c>
      <c r="B128" s="110" t="s">
        <v>270</v>
      </c>
      <c r="C128" s="88"/>
      <c r="D128" s="81"/>
      <c r="E128" s="141" t="s">
        <v>744</v>
      </c>
      <c r="F128" s="142"/>
      <c r="G128" s="143"/>
      <c r="H128" s="144"/>
      <c r="I128" s="145"/>
      <c r="J128" s="146"/>
      <c r="K128" s="116" t="s">
        <v>749</v>
      </c>
      <c r="L128" s="88"/>
      <c r="M128" s="81"/>
      <c r="N128" s="16"/>
      <c r="O128" s="16"/>
      <c r="P128" s="16"/>
      <c r="Q128" s="16" t="str">
        <f t="shared" si="46"/>
        <v/>
      </c>
      <c r="R128" s="21"/>
      <c r="S128" s="21"/>
      <c r="T128" s="21"/>
      <c r="U128" s="21"/>
      <c r="V128" s="68"/>
      <c r="W128" s="68"/>
      <c r="X128" s="68"/>
      <c r="Y128" s="68"/>
      <c r="Z128" s="68"/>
      <c r="AA128" s="68"/>
    </row>
    <row r="129" spans="1:27" ht="72" customHeight="1">
      <c r="A129" s="10" t="str">
        <f>IF(K129="","",$I$6&amp;"_"&amp;ROW()-23-COUNTBLANK($K$24:K129))</f>
        <v>paints_86</v>
      </c>
      <c r="B129" s="110" t="s">
        <v>221</v>
      </c>
      <c r="C129" s="88"/>
      <c r="D129" s="81"/>
      <c r="E129" s="133" t="s">
        <v>745</v>
      </c>
      <c r="F129" s="134"/>
      <c r="G129" s="135"/>
      <c r="H129" s="111"/>
      <c r="I129" s="88"/>
      <c r="J129" s="81"/>
      <c r="K129" s="116" t="s">
        <v>302</v>
      </c>
      <c r="L129" s="88"/>
      <c r="M129" s="81"/>
      <c r="N129" s="16"/>
      <c r="O129" s="16"/>
      <c r="P129" s="16"/>
      <c r="Q129" s="16" t="str">
        <f>IF(P129&lt;&gt;"",P129,IF(O129&lt;&gt;"",O129,IF(N129&lt;&gt;"",N129,"")))</f>
        <v/>
      </c>
      <c r="R129" s="21"/>
      <c r="S129" s="21"/>
      <c r="T129" s="21"/>
      <c r="U129" s="21"/>
      <c r="V129" s="68"/>
      <c r="W129" s="68"/>
      <c r="X129" s="68"/>
      <c r="Y129" s="68"/>
      <c r="Z129" s="68"/>
      <c r="AA129" s="68"/>
    </row>
    <row r="130" spans="1:27" ht="74.25" customHeight="1">
      <c r="A130" s="10" t="str">
        <f>IF(K130="","",$I$6&amp;"_"&amp;ROW()-23-COUNTBLANK($K$24:K130))</f>
        <v>paints_87</v>
      </c>
      <c r="B130" s="110" t="s">
        <v>274</v>
      </c>
      <c r="C130" s="88"/>
      <c r="D130" s="81"/>
      <c r="E130" s="133" t="s">
        <v>746</v>
      </c>
      <c r="F130" s="134"/>
      <c r="G130" s="135"/>
      <c r="H130" s="150" t="s">
        <v>275</v>
      </c>
      <c r="I130" s="88"/>
      <c r="J130" s="81"/>
      <c r="K130" s="116" t="s">
        <v>272</v>
      </c>
      <c r="L130" s="88"/>
      <c r="M130" s="81"/>
      <c r="N130" s="16"/>
      <c r="O130" s="16"/>
      <c r="P130" s="16"/>
      <c r="Q130" s="16" t="str">
        <f t="shared" ref="Q130:Q131" si="49">IF(P130&lt;&gt;"",P130,IF(O130&lt;&gt;"",O130,IF(N130&lt;&gt;"",N130,"")))</f>
        <v/>
      </c>
      <c r="R130" s="41"/>
      <c r="S130" s="41"/>
      <c r="T130" s="41"/>
      <c r="U130" s="23" t="str">
        <f t="shared" ref="U130" si="50">IF(T130&lt;&gt;"",T130,IF(S130&lt;&gt;"",S130,IF(R130&lt;&gt;"",R130,"")))</f>
        <v/>
      </c>
      <c r="V130" s="23" t="str">
        <f t="shared" ref="V130" si="51">IF(U130&lt;&gt;"",U130,IF(Q130&lt;&gt;"",Q130,""))</f>
        <v/>
      </c>
      <c r="W130" s="41"/>
      <c r="X130" s="41"/>
      <c r="Y130" s="41"/>
      <c r="Z130" s="41"/>
      <c r="AA130" s="65"/>
    </row>
    <row r="131" spans="1:27" ht="72.75" customHeight="1">
      <c r="A131" s="10" t="str">
        <f>IF(K131="","",$I$6&amp;"_"&amp;ROW()-23-COUNTBLANK($K$24:K131))</f>
        <v>paints_88</v>
      </c>
      <c r="B131" s="110" t="s">
        <v>273</v>
      </c>
      <c r="C131" s="88"/>
      <c r="D131" s="81"/>
      <c r="E131" s="133" t="s">
        <v>747</v>
      </c>
      <c r="F131" s="134"/>
      <c r="G131" s="135"/>
      <c r="H131" s="111" t="s">
        <v>277</v>
      </c>
      <c r="I131" s="88"/>
      <c r="J131" s="81"/>
      <c r="K131" s="116" t="s">
        <v>302</v>
      </c>
      <c r="L131" s="88"/>
      <c r="M131" s="81"/>
      <c r="N131" s="16"/>
      <c r="O131" s="16"/>
      <c r="P131" s="16"/>
      <c r="Q131" s="16" t="str">
        <f t="shared" si="49"/>
        <v/>
      </c>
      <c r="R131" s="21"/>
      <c r="S131" s="21"/>
      <c r="T131" s="21"/>
      <c r="U131" s="21"/>
      <c r="V131" s="68"/>
      <c r="W131" s="68"/>
      <c r="X131" s="68"/>
      <c r="Y131" s="68"/>
      <c r="Z131" s="68"/>
      <c r="AA131" s="68"/>
    </row>
    <row r="132" spans="1:27" ht="17.25" customHeight="1">
      <c r="A132" s="73" t="str">
        <f>IF(K132="","",$I$6&amp;"_"&amp;ROW()-22-COUNTBLANK($K$23:K132))</f>
        <v/>
      </c>
      <c r="B132" s="165" t="s">
        <v>206</v>
      </c>
      <c r="C132" s="145"/>
      <c r="D132" s="145"/>
      <c r="E132" s="145"/>
      <c r="F132" s="145"/>
      <c r="G132" s="145"/>
      <c r="H132" s="145"/>
      <c r="I132" s="145"/>
      <c r="J132" s="145"/>
      <c r="K132" s="145"/>
      <c r="L132" s="145"/>
      <c r="M132" s="146"/>
      <c r="N132" s="79"/>
      <c r="O132" s="79"/>
      <c r="P132" s="79"/>
      <c r="Q132" s="79"/>
      <c r="R132" s="79"/>
      <c r="S132" s="79"/>
      <c r="T132" s="79"/>
      <c r="U132" s="79"/>
      <c r="V132" s="79"/>
      <c r="W132" s="79"/>
      <c r="X132" s="79"/>
      <c r="Y132" s="79"/>
      <c r="Z132" s="79"/>
      <c r="AA132" s="65"/>
    </row>
    <row r="133" spans="1:27" ht="116.25" customHeight="1">
      <c r="A133" s="73" t="str">
        <f>IF(K133="","",$I$6&amp;"_"&amp;ROW()-22-COUNTBLANK($K$23:K133))</f>
        <v>paints_90</v>
      </c>
      <c r="B133" s="110" t="s">
        <v>207</v>
      </c>
      <c r="C133" s="88"/>
      <c r="D133" s="81"/>
      <c r="E133" s="141" t="s">
        <v>208</v>
      </c>
      <c r="F133" s="142"/>
      <c r="G133" s="143"/>
      <c r="H133" s="144"/>
      <c r="I133" s="145"/>
      <c r="J133" s="146"/>
      <c r="K133" s="147" t="s">
        <v>209</v>
      </c>
      <c r="L133" s="145"/>
      <c r="M133" s="146"/>
      <c r="N133" s="74"/>
      <c r="O133" s="74"/>
      <c r="P133" s="74"/>
      <c r="Q133" s="74" t="str">
        <f t="shared" ref="Q133:Q139" si="52">IF(P133&lt;&gt;"",P133,IF(O133&lt;&gt;"",O133,IF(N133&lt;&gt;"",N133,"")))</f>
        <v/>
      </c>
      <c r="R133" s="75"/>
      <c r="S133" s="77"/>
      <c r="T133" s="77"/>
      <c r="U133" s="78" t="str">
        <f t="shared" ref="U133" si="53">IF(T133&lt;&gt;"",T133,IF(S133&lt;&gt;"",S133,IF(R133&lt;&gt;"",R133,"")))</f>
        <v/>
      </c>
      <c r="V133" s="78" t="str">
        <f t="shared" ref="V133" si="54">IF(U133&lt;&gt;"",U133,IF(Q133&lt;&gt;"",Q133,""))</f>
        <v/>
      </c>
      <c r="W133" s="77"/>
      <c r="X133" s="77"/>
      <c r="Y133" s="77"/>
      <c r="Z133" s="77"/>
      <c r="AA133" s="65"/>
    </row>
    <row r="134" spans="1:27" ht="84" customHeight="1">
      <c r="A134" s="73" t="str">
        <f>IF(K134="","",$I$6&amp;"_"&amp;ROW()-22-COUNTBLANK($K$23:K134))</f>
        <v>paints_91</v>
      </c>
      <c r="B134" s="110" t="s">
        <v>210</v>
      </c>
      <c r="C134" s="88"/>
      <c r="D134" s="81"/>
      <c r="E134" s="141" t="s">
        <v>211</v>
      </c>
      <c r="F134" s="142"/>
      <c r="G134" s="143"/>
      <c r="H134" s="144"/>
      <c r="I134" s="145"/>
      <c r="J134" s="146"/>
      <c r="K134" s="116" t="s">
        <v>301</v>
      </c>
      <c r="L134" s="88"/>
      <c r="M134" s="81"/>
      <c r="N134" s="74"/>
      <c r="O134" s="74"/>
      <c r="P134" s="74"/>
      <c r="Q134" s="74" t="str">
        <f t="shared" si="52"/>
        <v/>
      </c>
      <c r="R134" s="75"/>
      <c r="S134" s="75"/>
      <c r="T134" s="75"/>
      <c r="U134" s="75"/>
      <c r="V134" s="76"/>
      <c r="W134" s="76"/>
      <c r="X134" s="76"/>
      <c r="Y134" s="76"/>
      <c r="Z134" s="76"/>
      <c r="AA134" s="68"/>
    </row>
    <row r="135" spans="1:27" ht="79.5" customHeight="1">
      <c r="A135" s="73" t="str">
        <f>IF(K135="","",$I$6&amp;"_"&amp;ROW()-22-COUNTBLANK($K$23:K135))</f>
        <v>paints_92</v>
      </c>
      <c r="B135" s="110" t="s">
        <v>213</v>
      </c>
      <c r="C135" s="88"/>
      <c r="D135" s="81"/>
      <c r="E135" s="141" t="s">
        <v>215</v>
      </c>
      <c r="F135" s="142"/>
      <c r="G135" s="143"/>
      <c r="H135" s="144"/>
      <c r="I135" s="145"/>
      <c r="J135" s="146"/>
      <c r="K135" s="116" t="s">
        <v>301</v>
      </c>
      <c r="L135" s="88"/>
      <c r="M135" s="81"/>
      <c r="N135" s="74"/>
      <c r="O135" s="74"/>
      <c r="P135" s="74"/>
      <c r="Q135" s="74" t="str">
        <f t="shared" si="52"/>
        <v/>
      </c>
      <c r="R135" s="75"/>
      <c r="S135" s="75"/>
      <c r="T135" s="75"/>
      <c r="U135" s="75"/>
      <c r="V135" s="76"/>
      <c r="W135" s="76"/>
      <c r="X135" s="76"/>
      <c r="Y135" s="76"/>
      <c r="Z135" s="76"/>
      <c r="AA135" s="68"/>
    </row>
    <row r="136" spans="1:27" ht="108" customHeight="1">
      <c r="A136" s="73" t="str">
        <f>IF(K136="","",$I$6&amp;"_"&amp;ROW()-22-COUNTBLANK($K$23:K136))</f>
        <v>paints_93</v>
      </c>
      <c r="B136" s="110" t="s">
        <v>217</v>
      </c>
      <c r="C136" s="88"/>
      <c r="D136" s="81"/>
      <c r="E136" s="141" t="s">
        <v>218</v>
      </c>
      <c r="F136" s="142"/>
      <c r="G136" s="143"/>
      <c r="H136" s="144"/>
      <c r="I136" s="145"/>
      <c r="J136" s="146"/>
      <c r="K136" s="116" t="s">
        <v>359</v>
      </c>
      <c r="L136" s="88"/>
      <c r="M136" s="81"/>
      <c r="N136" s="74"/>
      <c r="O136" s="74"/>
      <c r="P136" s="74"/>
      <c r="Q136" s="74" t="str">
        <f t="shared" si="52"/>
        <v/>
      </c>
      <c r="R136" s="75"/>
      <c r="S136" s="75"/>
      <c r="T136" s="75"/>
      <c r="U136" s="75"/>
      <c r="V136" s="76"/>
      <c r="W136" s="76"/>
      <c r="X136" s="76"/>
      <c r="Y136" s="76"/>
      <c r="Z136" s="76"/>
      <c r="AA136" s="68"/>
    </row>
    <row r="137" spans="1:27" ht="79.5" customHeight="1">
      <c r="A137" s="73" t="str">
        <f>IF(K137="","",$I$6&amp;"_"&amp;ROW()-22-COUNTBLANK($K$23:K137))</f>
        <v>paints_94</v>
      </c>
      <c r="B137" s="110" t="s">
        <v>221</v>
      </c>
      <c r="C137" s="88"/>
      <c r="D137" s="81"/>
      <c r="E137" s="141" t="s">
        <v>222</v>
      </c>
      <c r="F137" s="142"/>
      <c r="G137" s="143"/>
      <c r="H137" s="144"/>
      <c r="I137" s="145"/>
      <c r="J137" s="146"/>
      <c r="K137" s="116" t="s">
        <v>300</v>
      </c>
      <c r="L137" s="88"/>
      <c r="M137" s="81"/>
      <c r="N137" s="74"/>
      <c r="O137" s="74"/>
      <c r="P137" s="74"/>
      <c r="Q137" s="74" t="str">
        <f t="shared" si="52"/>
        <v/>
      </c>
      <c r="R137" s="75"/>
      <c r="S137" s="75"/>
      <c r="T137" s="75"/>
      <c r="U137" s="75"/>
      <c r="V137" s="76"/>
      <c r="W137" s="76"/>
      <c r="X137" s="76"/>
      <c r="Y137" s="76"/>
      <c r="Z137" s="76"/>
      <c r="AA137" s="68"/>
    </row>
    <row r="138" spans="1:27" ht="108" customHeight="1">
      <c r="A138" s="73" t="str">
        <f>IF(K138="","",$I$6&amp;"_"&amp;ROW()-22-COUNTBLANK($K$23:K138))</f>
        <v>paints_95</v>
      </c>
      <c r="B138" s="110" t="s">
        <v>224</v>
      </c>
      <c r="C138" s="88"/>
      <c r="D138" s="81"/>
      <c r="E138" s="141" t="s">
        <v>225</v>
      </c>
      <c r="F138" s="142"/>
      <c r="G138" s="143"/>
      <c r="H138" s="144"/>
      <c r="I138" s="145"/>
      <c r="J138" s="146"/>
      <c r="K138" s="116" t="s">
        <v>775</v>
      </c>
      <c r="L138" s="88"/>
      <c r="M138" s="81"/>
      <c r="N138" s="74"/>
      <c r="O138" s="74"/>
      <c r="P138" s="74"/>
      <c r="Q138" s="74" t="str">
        <f t="shared" si="52"/>
        <v/>
      </c>
      <c r="R138" s="75"/>
      <c r="S138" s="75"/>
      <c r="T138" s="75"/>
      <c r="U138" s="75"/>
      <c r="V138" s="76"/>
      <c r="W138" s="76"/>
      <c r="X138" s="76"/>
      <c r="Y138" s="76"/>
      <c r="Z138" s="76"/>
      <c r="AA138" s="68"/>
    </row>
    <row r="139" spans="1:27" ht="79.5" customHeight="1">
      <c r="A139" s="73" t="str">
        <f>IF(K139="","",$I$6&amp;"_"&amp;ROW()-22-COUNTBLANK($K$23:K157))</f>
        <v>paints_93</v>
      </c>
      <c r="B139" s="110" t="s">
        <v>334</v>
      </c>
      <c r="C139" s="88"/>
      <c r="D139" s="81"/>
      <c r="E139" s="141" t="s">
        <v>211</v>
      </c>
      <c r="F139" s="142"/>
      <c r="G139" s="143"/>
      <c r="H139" s="144"/>
      <c r="I139" s="145"/>
      <c r="J139" s="146"/>
      <c r="K139" s="147" t="s">
        <v>300</v>
      </c>
      <c r="L139" s="145"/>
      <c r="M139" s="146"/>
      <c r="N139" s="74"/>
      <c r="O139" s="74"/>
      <c r="P139" s="74"/>
      <c r="Q139" s="74" t="str">
        <f t="shared" si="52"/>
        <v/>
      </c>
      <c r="R139" s="75"/>
      <c r="S139" s="75"/>
      <c r="T139" s="75"/>
      <c r="U139" s="75"/>
      <c r="V139" s="76"/>
      <c r="W139" s="76"/>
      <c r="X139" s="76"/>
      <c r="Y139" s="76"/>
      <c r="Z139" s="76"/>
      <c r="AA139" s="68"/>
    </row>
    <row r="140" spans="1:27" ht="17.25" customHeight="1">
      <c r="A140" s="10" t="str">
        <f>IF(K140="","",$I$6&amp;"_"&amp;ROW()-23-COUNTBLANK($K$24:K140))</f>
        <v/>
      </c>
      <c r="B140" s="140" t="s">
        <v>750</v>
      </c>
      <c r="C140" s="88"/>
      <c r="D140" s="88"/>
      <c r="E140" s="88"/>
      <c r="F140" s="88"/>
      <c r="G140" s="88"/>
      <c r="H140" s="88"/>
      <c r="I140" s="88"/>
      <c r="J140" s="88"/>
      <c r="K140" s="88"/>
      <c r="L140" s="88"/>
      <c r="M140" s="81"/>
      <c r="N140" s="31"/>
      <c r="O140" s="31"/>
      <c r="P140" s="31"/>
      <c r="Q140" s="31"/>
      <c r="R140" s="31"/>
      <c r="S140" s="31"/>
      <c r="T140" s="31"/>
      <c r="U140" s="31"/>
      <c r="V140" s="31"/>
      <c r="W140" s="31"/>
      <c r="X140" s="31"/>
      <c r="Y140" s="31"/>
      <c r="Z140" s="31"/>
      <c r="AA140" s="65"/>
    </row>
    <row r="141" spans="1:27" ht="84" customHeight="1">
      <c r="A141" s="73" t="str">
        <f>IF(K141="","",$I$6&amp;"_"&amp;ROW()-22-COUNTBLANK($K$23:K141))</f>
        <v>paints_97</v>
      </c>
      <c r="B141" s="166" t="s">
        <v>207</v>
      </c>
      <c r="C141" s="145"/>
      <c r="D141" s="146"/>
      <c r="E141" s="141" t="s">
        <v>751</v>
      </c>
      <c r="F141" s="142"/>
      <c r="G141" s="143"/>
      <c r="H141" s="144"/>
      <c r="I141" s="145"/>
      <c r="J141" s="146"/>
      <c r="K141" s="147" t="s">
        <v>757</v>
      </c>
      <c r="L141" s="145"/>
      <c r="M141" s="146"/>
      <c r="N141" s="74"/>
      <c r="O141" s="74"/>
      <c r="P141" s="74"/>
      <c r="Q141" s="74" t="str">
        <f>IF(P141&lt;&gt;"",P141,IF(O141&lt;&gt;"",O141,IF(N141&lt;&gt;"",N141,"")))</f>
        <v/>
      </c>
      <c r="R141" s="75"/>
      <c r="S141" s="75"/>
      <c r="T141" s="75"/>
      <c r="U141" s="75"/>
      <c r="V141" s="76"/>
      <c r="W141" s="76"/>
      <c r="X141" s="76"/>
      <c r="Y141" s="76"/>
      <c r="Z141" s="76"/>
      <c r="AA141" s="68"/>
    </row>
    <row r="142" spans="1:27" ht="74.25" customHeight="1">
      <c r="A142" s="73" t="str">
        <f>IF(K142="","",$I$6&amp;"_"&amp;ROW()-22-COUNTBLANK($K$23:K142))</f>
        <v>paints_98</v>
      </c>
      <c r="B142" s="166" t="s">
        <v>473</v>
      </c>
      <c r="C142" s="145"/>
      <c r="D142" s="146"/>
      <c r="E142" s="141" t="s">
        <v>759</v>
      </c>
      <c r="F142" s="142"/>
      <c r="G142" s="143"/>
      <c r="H142" s="144"/>
      <c r="I142" s="145"/>
      <c r="J142" s="146"/>
      <c r="K142" s="147" t="s">
        <v>758</v>
      </c>
      <c r="L142" s="145"/>
      <c r="M142" s="146"/>
      <c r="N142" s="74"/>
      <c r="O142" s="74"/>
      <c r="P142" s="74"/>
      <c r="Q142" s="74" t="str">
        <f t="shared" ref="Q142:Q145" si="55">IF(P142&lt;&gt;"",P142,IF(O142&lt;&gt;"",O142,IF(N142&lt;&gt;"",N142,"")))</f>
        <v/>
      </c>
      <c r="R142" s="77"/>
      <c r="S142" s="77"/>
      <c r="T142" s="77"/>
      <c r="U142" s="78" t="str">
        <f t="shared" ref="U142:U144" si="56">IF(T142&lt;&gt;"",T142,IF(S142&lt;&gt;"",S142,IF(R142&lt;&gt;"",R142,"")))</f>
        <v/>
      </c>
      <c r="V142" s="78" t="str">
        <f t="shared" ref="V142:V144" si="57">IF(U142&lt;&gt;"",U142,IF(Q142&lt;&gt;"",Q142,""))</f>
        <v/>
      </c>
      <c r="W142" s="77"/>
      <c r="X142" s="77"/>
      <c r="Y142" s="77"/>
      <c r="Z142" s="77"/>
      <c r="AA142" s="65"/>
    </row>
    <row r="143" spans="1:27" ht="86.25" customHeight="1">
      <c r="A143" s="73" t="str">
        <f>IF(K143="","",$I$6&amp;"_"&amp;ROW()-22-COUNTBLANK($K$23:K143))</f>
        <v>paints_99</v>
      </c>
      <c r="B143" s="166" t="s">
        <v>472</v>
      </c>
      <c r="C143" s="145"/>
      <c r="D143" s="146"/>
      <c r="E143" s="141" t="s">
        <v>760</v>
      </c>
      <c r="F143" s="142"/>
      <c r="G143" s="143"/>
      <c r="H143" s="144"/>
      <c r="I143" s="145"/>
      <c r="J143" s="146"/>
      <c r="K143" s="147" t="s">
        <v>776</v>
      </c>
      <c r="L143" s="145"/>
      <c r="M143" s="146"/>
      <c r="N143" s="74"/>
      <c r="O143" s="74"/>
      <c r="P143" s="74"/>
      <c r="Q143" s="74" t="str">
        <f t="shared" si="55"/>
        <v/>
      </c>
      <c r="R143" s="77"/>
      <c r="S143" s="77"/>
      <c r="T143" s="77"/>
      <c r="U143" s="78" t="str">
        <f t="shared" si="56"/>
        <v/>
      </c>
      <c r="V143" s="78" t="str">
        <f t="shared" si="57"/>
        <v/>
      </c>
      <c r="W143" s="77"/>
      <c r="X143" s="77"/>
      <c r="Y143" s="77"/>
      <c r="Z143" s="77"/>
      <c r="AA143" s="65"/>
    </row>
    <row r="144" spans="1:27" ht="74.25" customHeight="1">
      <c r="A144" s="73" t="str">
        <f>IF(K144="","",$I$6&amp;"_"&amp;ROW()-22-COUNTBLANK($K$23:K144))</f>
        <v>paints_100</v>
      </c>
      <c r="B144" s="166" t="s">
        <v>752</v>
      </c>
      <c r="C144" s="145"/>
      <c r="D144" s="146"/>
      <c r="E144" s="141" t="s">
        <v>753</v>
      </c>
      <c r="F144" s="142"/>
      <c r="G144" s="143"/>
      <c r="H144" s="167" t="s">
        <v>369</v>
      </c>
      <c r="I144" s="145"/>
      <c r="J144" s="146"/>
      <c r="K144" s="147" t="s">
        <v>758</v>
      </c>
      <c r="L144" s="145"/>
      <c r="M144" s="146"/>
      <c r="N144" s="74"/>
      <c r="O144" s="74"/>
      <c r="P144" s="74"/>
      <c r="Q144" s="74" t="str">
        <f t="shared" si="55"/>
        <v/>
      </c>
      <c r="R144" s="77"/>
      <c r="S144" s="77"/>
      <c r="T144" s="77"/>
      <c r="U144" s="78" t="str">
        <f t="shared" si="56"/>
        <v/>
      </c>
      <c r="V144" s="78" t="str">
        <f t="shared" si="57"/>
        <v/>
      </c>
      <c r="W144" s="77"/>
      <c r="X144" s="77"/>
      <c r="Y144" s="77"/>
      <c r="Z144" s="77"/>
      <c r="AA144" s="65"/>
    </row>
    <row r="145" spans="1:27" ht="72.75" customHeight="1">
      <c r="A145" s="73" t="str">
        <f>IF(K145="","",$I$6&amp;"_"&amp;ROW()-22-COUNTBLANK($K$23:K145))</f>
        <v>paints_101</v>
      </c>
      <c r="B145" s="166" t="s">
        <v>754</v>
      </c>
      <c r="C145" s="145"/>
      <c r="D145" s="146"/>
      <c r="E145" s="141" t="s">
        <v>755</v>
      </c>
      <c r="F145" s="142"/>
      <c r="G145" s="143"/>
      <c r="H145" s="144" t="s">
        <v>756</v>
      </c>
      <c r="I145" s="145"/>
      <c r="J145" s="146"/>
      <c r="K145" s="147" t="s">
        <v>776</v>
      </c>
      <c r="L145" s="145"/>
      <c r="M145" s="146"/>
      <c r="N145" s="74"/>
      <c r="O145" s="74"/>
      <c r="P145" s="74"/>
      <c r="Q145" s="74" t="str">
        <f t="shared" si="55"/>
        <v/>
      </c>
      <c r="R145" s="75"/>
      <c r="S145" s="75"/>
      <c r="T145" s="75"/>
      <c r="U145" s="75"/>
      <c r="V145" s="76"/>
      <c r="W145" s="76"/>
      <c r="X145" s="76"/>
      <c r="Y145" s="76"/>
      <c r="Z145" s="76"/>
      <c r="AA145" s="68"/>
    </row>
    <row r="146" spans="1:27" ht="17.25" customHeight="1">
      <c r="A146" s="10" t="str">
        <f>IF(K146="","",$I$6&amp;"_"&amp;ROW()-23-COUNTBLANK($K$24:K146))</f>
        <v/>
      </c>
      <c r="B146" s="140" t="s">
        <v>761</v>
      </c>
      <c r="C146" s="88"/>
      <c r="D146" s="88"/>
      <c r="E146" s="88"/>
      <c r="F146" s="88"/>
      <c r="G146" s="88"/>
      <c r="H146" s="88"/>
      <c r="I146" s="88"/>
      <c r="J146" s="88"/>
      <c r="K146" s="88"/>
      <c r="L146" s="88"/>
      <c r="M146" s="81"/>
      <c r="N146" s="31"/>
      <c r="O146" s="31"/>
      <c r="P146" s="31"/>
      <c r="Q146" s="31"/>
      <c r="R146" s="31"/>
      <c r="S146" s="31"/>
      <c r="T146" s="31"/>
      <c r="U146" s="31"/>
      <c r="V146" s="31"/>
      <c r="W146" s="31"/>
      <c r="X146" s="31"/>
      <c r="Y146" s="31"/>
      <c r="Z146" s="31"/>
      <c r="AA146" s="65"/>
    </row>
    <row r="147" spans="1:27" ht="84" customHeight="1">
      <c r="A147" s="73" t="str">
        <f>IF(K147="","",$I$6&amp;"_"&amp;ROW()-22-COUNTBLANK($K$23:K147))</f>
        <v>paints_102</v>
      </c>
      <c r="B147" s="166" t="s">
        <v>207</v>
      </c>
      <c r="C147" s="145"/>
      <c r="D147" s="146"/>
      <c r="E147" s="141" t="s">
        <v>762</v>
      </c>
      <c r="F147" s="142"/>
      <c r="G147" s="143"/>
      <c r="H147" s="144"/>
      <c r="I147" s="145"/>
      <c r="J147" s="146"/>
      <c r="K147" s="147" t="s">
        <v>763</v>
      </c>
      <c r="L147" s="145"/>
      <c r="M147" s="146"/>
      <c r="N147" s="74"/>
      <c r="O147" s="74"/>
      <c r="P147" s="74"/>
      <c r="Q147" s="74" t="str">
        <f>IF(P147&lt;&gt;"",P147,IF(O147&lt;&gt;"",O147,IF(N147&lt;&gt;"",N147,"")))</f>
        <v/>
      </c>
      <c r="R147" s="75"/>
      <c r="S147" s="75"/>
      <c r="T147" s="75"/>
      <c r="U147" s="75"/>
      <c r="V147" s="76"/>
      <c r="W147" s="76"/>
      <c r="X147" s="76"/>
      <c r="Y147" s="76"/>
      <c r="Z147" s="76"/>
      <c r="AA147" s="68"/>
    </row>
    <row r="148" spans="1:27" ht="74.25" customHeight="1">
      <c r="A148" s="73" t="str">
        <f>IF(K148="","",$I$6&amp;"_"&amp;ROW()-22-COUNTBLANK($K$23:K148))</f>
        <v>paints_103</v>
      </c>
      <c r="B148" s="166" t="s">
        <v>473</v>
      </c>
      <c r="C148" s="145"/>
      <c r="D148" s="146"/>
      <c r="E148" s="141" t="s">
        <v>764</v>
      </c>
      <c r="F148" s="142"/>
      <c r="G148" s="143"/>
      <c r="H148" s="144"/>
      <c r="I148" s="145"/>
      <c r="J148" s="146"/>
      <c r="K148" s="147" t="s">
        <v>765</v>
      </c>
      <c r="L148" s="145"/>
      <c r="M148" s="146"/>
      <c r="N148" s="74"/>
      <c r="O148" s="74"/>
      <c r="P148" s="74"/>
      <c r="Q148" s="74" t="str">
        <f t="shared" ref="Q148:Q151" si="58">IF(P148&lt;&gt;"",P148,IF(O148&lt;&gt;"",O148,IF(N148&lt;&gt;"",N148,"")))</f>
        <v/>
      </c>
      <c r="R148" s="77"/>
      <c r="S148" s="77"/>
      <c r="T148" s="77"/>
      <c r="U148" s="78" t="str">
        <f t="shared" ref="U148:U150" si="59">IF(T148&lt;&gt;"",T148,IF(S148&lt;&gt;"",S148,IF(R148&lt;&gt;"",R148,"")))</f>
        <v/>
      </c>
      <c r="V148" s="78" t="str">
        <f t="shared" ref="V148:V150" si="60">IF(U148&lt;&gt;"",U148,IF(Q148&lt;&gt;"",Q148,""))</f>
        <v/>
      </c>
      <c r="W148" s="77"/>
      <c r="X148" s="77"/>
      <c r="Y148" s="77"/>
      <c r="Z148" s="77"/>
      <c r="AA148" s="65"/>
    </row>
    <row r="149" spans="1:27" ht="86.25" customHeight="1">
      <c r="A149" s="73" t="str">
        <f>IF(K149="","",$I$6&amp;"_"&amp;ROW()-22-COUNTBLANK($K$23:K149))</f>
        <v>paints_104</v>
      </c>
      <c r="B149" s="166" t="s">
        <v>472</v>
      </c>
      <c r="C149" s="145"/>
      <c r="D149" s="146"/>
      <c r="E149" s="141" t="s">
        <v>766</v>
      </c>
      <c r="F149" s="142"/>
      <c r="G149" s="143"/>
      <c r="H149" s="144"/>
      <c r="I149" s="145"/>
      <c r="J149" s="146"/>
      <c r="K149" s="147" t="s">
        <v>776</v>
      </c>
      <c r="L149" s="145"/>
      <c r="M149" s="146"/>
      <c r="N149" s="74"/>
      <c r="O149" s="74"/>
      <c r="P149" s="74"/>
      <c r="Q149" s="74" t="str">
        <f t="shared" si="58"/>
        <v/>
      </c>
      <c r="R149" s="77"/>
      <c r="S149" s="77"/>
      <c r="T149" s="77"/>
      <c r="U149" s="78" t="str">
        <f t="shared" si="59"/>
        <v/>
      </c>
      <c r="V149" s="78" t="str">
        <f t="shared" si="60"/>
        <v/>
      </c>
      <c r="W149" s="77"/>
      <c r="X149" s="77"/>
      <c r="Y149" s="77"/>
      <c r="Z149" s="77"/>
      <c r="AA149" s="65"/>
    </row>
    <row r="150" spans="1:27" ht="74.25" customHeight="1">
      <c r="A150" s="73" t="str">
        <f>IF(K150="","",$I$6&amp;"_"&amp;ROW()-22-COUNTBLANK($K$23:K150))</f>
        <v>paints_105</v>
      </c>
      <c r="B150" s="166" t="s">
        <v>767</v>
      </c>
      <c r="C150" s="145"/>
      <c r="D150" s="146"/>
      <c r="E150" s="141" t="s">
        <v>768</v>
      </c>
      <c r="F150" s="142"/>
      <c r="G150" s="143"/>
      <c r="H150" s="167" t="s">
        <v>369</v>
      </c>
      <c r="I150" s="145"/>
      <c r="J150" s="146"/>
      <c r="K150" s="147" t="s">
        <v>765</v>
      </c>
      <c r="L150" s="145"/>
      <c r="M150" s="146"/>
      <c r="N150" s="74"/>
      <c r="O150" s="74"/>
      <c r="P150" s="74"/>
      <c r="Q150" s="74" t="str">
        <f t="shared" si="58"/>
        <v/>
      </c>
      <c r="R150" s="77"/>
      <c r="S150" s="77"/>
      <c r="T150" s="77"/>
      <c r="U150" s="78" t="str">
        <f t="shared" si="59"/>
        <v/>
      </c>
      <c r="V150" s="78" t="str">
        <f t="shared" si="60"/>
        <v/>
      </c>
      <c r="W150" s="77"/>
      <c r="X150" s="77"/>
      <c r="Y150" s="77"/>
      <c r="Z150" s="77"/>
      <c r="AA150" s="65"/>
    </row>
    <row r="151" spans="1:27" ht="72.75" customHeight="1">
      <c r="A151" s="73" t="str">
        <f>IF(K151="","",$I$6&amp;"_"&amp;ROW()-22-COUNTBLANK($K$23:K151))</f>
        <v>paints_106</v>
      </c>
      <c r="B151" s="166" t="s">
        <v>769</v>
      </c>
      <c r="C151" s="145"/>
      <c r="D151" s="146"/>
      <c r="E151" s="141" t="s">
        <v>770</v>
      </c>
      <c r="F151" s="142"/>
      <c r="G151" s="143"/>
      <c r="H151" s="144" t="s">
        <v>771</v>
      </c>
      <c r="I151" s="145"/>
      <c r="J151" s="146"/>
      <c r="K151" s="147" t="s">
        <v>776</v>
      </c>
      <c r="L151" s="145"/>
      <c r="M151" s="146"/>
      <c r="N151" s="74"/>
      <c r="O151" s="74"/>
      <c r="P151" s="74"/>
      <c r="Q151" s="74" t="str">
        <f t="shared" si="58"/>
        <v/>
      </c>
      <c r="R151" s="75"/>
      <c r="S151" s="75"/>
      <c r="T151" s="75"/>
      <c r="U151" s="75"/>
      <c r="V151" s="76"/>
      <c r="W151" s="76"/>
      <c r="X151" s="76"/>
      <c r="Y151" s="76"/>
      <c r="Z151" s="76"/>
      <c r="AA151" s="68"/>
    </row>
    <row r="152" spans="1:27" ht="17.25" customHeight="1">
      <c r="A152" s="73" t="str">
        <f>IF(K152="","",$I$6&amp;"_"&amp;ROW()-22-COUNTBLANK($K$23:K152))</f>
        <v/>
      </c>
      <c r="B152" s="165" t="s">
        <v>447</v>
      </c>
      <c r="C152" s="145"/>
      <c r="D152" s="145"/>
      <c r="E152" s="145"/>
      <c r="F152" s="145"/>
      <c r="G152" s="145"/>
      <c r="H152" s="145"/>
      <c r="I152" s="145"/>
      <c r="J152" s="145"/>
      <c r="K152" s="145"/>
      <c r="L152" s="145"/>
      <c r="M152" s="146"/>
      <c r="N152" s="79"/>
      <c r="O152" s="79"/>
      <c r="P152" s="79"/>
      <c r="Q152" s="79"/>
      <c r="R152" s="79"/>
      <c r="S152" s="79"/>
      <c r="T152" s="79"/>
      <c r="U152" s="79"/>
      <c r="V152" s="79"/>
      <c r="W152" s="79"/>
      <c r="X152" s="79"/>
      <c r="Y152" s="79"/>
      <c r="Z152" s="79"/>
      <c r="AA152" s="65"/>
    </row>
    <row r="153" spans="1:27" ht="84" customHeight="1">
      <c r="A153" s="73" t="str">
        <f>IF(K153="","",$I$6&amp;"_"&amp;ROW()-22-COUNTBLANK($K$23:K153))</f>
        <v>paints_107</v>
      </c>
      <c r="B153" s="166" t="s">
        <v>207</v>
      </c>
      <c r="C153" s="145"/>
      <c r="D153" s="146"/>
      <c r="E153" s="141" t="s">
        <v>448</v>
      </c>
      <c r="F153" s="142"/>
      <c r="G153" s="143"/>
      <c r="H153" s="144"/>
      <c r="I153" s="145"/>
      <c r="J153" s="146"/>
      <c r="K153" s="147" t="s">
        <v>459</v>
      </c>
      <c r="L153" s="145"/>
      <c r="M153" s="146"/>
      <c r="N153" s="74"/>
      <c r="O153" s="74"/>
      <c r="P153" s="74"/>
      <c r="Q153" s="74" t="str">
        <f>IF(P153&lt;&gt;"",P153,IF(O153&lt;&gt;"",O153,IF(N153&lt;&gt;"",N153,"")))</f>
        <v/>
      </c>
      <c r="R153" s="75"/>
      <c r="S153" s="75"/>
      <c r="T153" s="75"/>
      <c r="U153" s="75"/>
      <c r="V153" s="76"/>
      <c r="W153" s="76"/>
      <c r="X153" s="76"/>
      <c r="Y153" s="76"/>
      <c r="Z153" s="76"/>
      <c r="AA153" s="68"/>
    </row>
    <row r="154" spans="1:27" ht="74.25" customHeight="1">
      <c r="A154" s="73" t="str">
        <f>IF(K154="","",$I$6&amp;"_"&amp;ROW()-22-COUNTBLANK($K$23:K154))</f>
        <v>paints_108</v>
      </c>
      <c r="B154" s="166" t="s">
        <v>454</v>
      </c>
      <c r="C154" s="145"/>
      <c r="D154" s="146"/>
      <c r="E154" s="141" t="s">
        <v>455</v>
      </c>
      <c r="F154" s="142"/>
      <c r="G154" s="143"/>
      <c r="H154" s="144"/>
      <c r="I154" s="145"/>
      <c r="J154" s="146"/>
      <c r="K154" s="147" t="s">
        <v>458</v>
      </c>
      <c r="L154" s="145"/>
      <c r="M154" s="146"/>
      <c r="N154" s="74"/>
      <c r="O154" s="74"/>
      <c r="P154" s="74"/>
      <c r="Q154" s="74" t="str">
        <f t="shared" ref="Q154:Q157" si="61">IF(P154&lt;&gt;"",P154,IF(O154&lt;&gt;"",O154,IF(N154&lt;&gt;"",N154,"")))</f>
        <v/>
      </c>
      <c r="R154" s="77"/>
      <c r="S154" s="77"/>
      <c r="T154" s="77"/>
      <c r="U154" s="78" t="str">
        <f t="shared" ref="U154:U156" si="62">IF(T154&lt;&gt;"",T154,IF(S154&lt;&gt;"",S154,IF(R154&lt;&gt;"",R154,"")))</f>
        <v/>
      </c>
      <c r="V154" s="78" t="str">
        <f t="shared" ref="V154:V156" si="63">IF(U154&lt;&gt;"",U154,IF(Q154&lt;&gt;"",Q154,""))</f>
        <v/>
      </c>
      <c r="W154" s="77"/>
      <c r="X154" s="77"/>
      <c r="Y154" s="77"/>
      <c r="Z154" s="77"/>
      <c r="AA154" s="65"/>
    </row>
    <row r="155" spans="1:27" ht="86.25" customHeight="1">
      <c r="A155" s="73" t="str">
        <f>IF(K155="","",$I$6&amp;"_"&amp;ROW()-22-COUNTBLANK($K$23:K155))</f>
        <v>paints_109</v>
      </c>
      <c r="B155" s="166" t="s">
        <v>456</v>
      </c>
      <c r="C155" s="145"/>
      <c r="D155" s="146"/>
      <c r="E155" s="141" t="s">
        <v>457</v>
      </c>
      <c r="F155" s="142"/>
      <c r="G155" s="143"/>
      <c r="H155" s="144"/>
      <c r="I155" s="145"/>
      <c r="J155" s="146"/>
      <c r="K155" s="147" t="s">
        <v>776</v>
      </c>
      <c r="L155" s="145"/>
      <c r="M155" s="146"/>
      <c r="N155" s="74"/>
      <c r="O155" s="74"/>
      <c r="P155" s="74"/>
      <c r="Q155" s="74" t="str">
        <f t="shared" si="61"/>
        <v/>
      </c>
      <c r="R155" s="77"/>
      <c r="S155" s="77"/>
      <c r="T155" s="77"/>
      <c r="U155" s="78" t="str">
        <f t="shared" si="62"/>
        <v/>
      </c>
      <c r="V155" s="78" t="str">
        <f t="shared" si="63"/>
        <v/>
      </c>
      <c r="W155" s="77"/>
      <c r="X155" s="77"/>
      <c r="Y155" s="77"/>
      <c r="Z155" s="77"/>
      <c r="AA155" s="65"/>
    </row>
    <row r="156" spans="1:27" ht="74.25" customHeight="1">
      <c r="A156" s="73" t="str">
        <f>IF(K156="","",$I$6&amp;"_"&amp;ROW()-22-COUNTBLANK($K$23:K156))</f>
        <v>paints_110</v>
      </c>
      <c r="B156" s="166" t="s">
        <v>449</v>
      </c>
      <c r="C156" s="145"/>
      <c r="D156" s="146"/>
      <c r="E156" s="141" t="s">
        <v>450</v>
      </c>
      <c r="F156" s="142"/>
      <c r="G156" s="143"/>
      <c r="H156" s="167" t="s">
        <v>369</v>
      </c>
      <c r="I156" s="145"/>
      <c r="J156" s="146"/>
      <c r="K156" s="147" t="s">
        <v>458</v>
      </c>
      <c r="L156" s="145"/>
      <c r="M156" s="146"/>
      <c r="N156" s="74"/>
      <c r="O156" s="74"/>
      <c r="P156" s="74"/>
      <c r="Q156" s="74" t="str">
        <f t="shared" si="61"/>
        <v/>
      </c>
      <c r="R156" s="77"/>
      <c r="S156" s="77"/>
      <c r="T156" s="77"/>
      <c r="U156" s="78" t="str">
        <f t="shared" si="62"/>
        <v/>
      </c>
      <c r="V156" s="78" t="str">
        <f t="shared" si="63"/>
        <v/>
      </c>
      <c r="W156" s="77"/>
      <c r="X156" s="77"/>
      <c r="Y156" s="77"/>
      <c r="Z156" s="77"/>
      <c r="AA156" s="65"/>
    </row>
    <row r="157" spans="1:27" ht="72.75" customHeight="1">
      <c r="A157" s="73" t="str">
        <f>IF(K157="","",$I$6&amp;"_"&amp;ROW()-22-COUNTBLANK($K$23:K157))</f>
        <v>paints_111</v>
      </c>
      <c r="B157" s="166" t="s">
        <v>451</v>
      </c>
      <c r="C157" s="145"/>
      <c r="D157" s="146"/>
      <c r="E157" s="141" t="s">
        <v>452</v>
      </c>
      <c r="F157" s="142"/>
      <c r="G157" s="143"/>
      <c r="H157" s="144" t="s">
        <v>453</v>
      </c>
      <c r="I157" s="145"/>
      <c r="J157" s="146"/>
      <c r="K157" s="147" t="s">
        <v>776</v>
      </c>
      <c r="L157" s="145"/>
      <c r="M157" s="146"/>
      <c r="N157" s="74"/>
      <c r="O157" s="74"/>
      <c r="P157" s="74"/>
      <c r="Q157" s="74" t="str">
        <f t="shared" si="61"/>
        <v/>
      </c>
      <c r="R157" s="75"/>
      <c r="S157" s="75"/>
      <c r="T157" s="75"/>
      <c r="U157" s="75"/>
      <c r="V157" s="76"/>
      <c r="W157" s="76"/>
      <c r="X157" s="76"/>
      <c r="Y157" s="76"/>
      <c r="Z157" s="76"/>
      <c r="AA157" s="68"/>
    </row>
    <row r="158" spans="1:27" ht="97.5" customHeight="1">
      <c r="A158" s="73" t="str">
        <f>IF(K158="","",$I$6&amp;"_"&amp;ROW()-22-COUNTBLANK($K$23:K158))</f>
        <v>paints_112</v>
      </c>
      <c r="B158" s="110" t="s">
        <v>295</v>
      </c>
      <c r="C158" s="88"/>
      <c r="D158" s="81"/>
      <c r="E158" s="133" t="s">
        <v>403</v>
      </c>
      <c r="F158" s="134"/>
      <c r="G158" s="135"/>
      <c r="H158" s="144"/>
      <c r="I158" s="145"/>
      <c r="J158" s="146"/>
      <c r="K158" s="147" t="s">
        <v>298</v>
      </c>
      <c r="L158" s="145"/>
      <c r="M158" s="146"/>
      <c r="N158" s="16"/>
      <c r="O158" s="16"/>
      <c r="P158" s="16"/>
      <c r="Q158" s="16" t="str">
        <f t="shared" ref="Q158" si="64">IF(P158&lt;&gt;"",P158,IF(O158&lt;&gt;"",O158,IF(N158&lt;&gt;"",N158,"")))</f>
        <v/>
      </c>
      <c r="R158" s="21"/>
      <c r="S158" s="21"/>
      <c r="T158" s="21"/>
      <c r="U158" s="21"/>
      <c r="V158" s="68"/>
      <c r="W158" s="68"/>
      <c r="X158" s="68"/>
      <c r="Y158" s="68"/>
      <c r="Z158" s="68"/>
      <c r="AA158" s="68"/>
    </row>
    <row r="159" spans="1:27" ht="277.5" customHeight="1">
      <c r="A159" s="73" t="str">
        <f>IF(K159="","",$I$6&amp;"_"&amp;ROW()-22-COUNTBLANK($K$23:K159))</f>
        <v/>
      </c>
      <c r="B159" s="136" t="s">
        <v>778</v>
      </c>
      <c r="C159" s="137"/>
      <c r="D159" s="137"/>
      <c r="E159" s="137"/>
      <c r="F159" s="137"/>
      <c r="G159" s="137"/>
      <c r="H159" s="137"/>
      <c r="I159" s="137"/>
      <c r="J159" s="137"/>
      <c r="K159" s="137"/>
      <c r="L159" s="137"/>
      <c r="M159" s="138"/>
      <c r="N159" s="69"/>
      <c r="O159" s="69"/>
      <c r="P159" s="69"/>
      <c r="Q159" s="69"/>
      <c r="R159" s="69"/>
      <c r="S159" s="69"/>
      <c r="T159" s="69"/>
      <c r="U159" s="69"/>
      <c r="V159" s="70"/>
      <c r="W159" s="70"/>
      <c r="X159" s="70"/>
      <c r="Y159" s="70"/>
      <c r="Z159" s="70"/>
      <c r="AA159" s="66"/>
    </row>
    <row r="160" spans="1:27" ht="22.5" customHeight="1">
      <c r="A160" s="73" t="str">
        <f>IF(K160="","",$I$6&amp;"_"&amp;ROW()-22-COUNTBLANK($K$23:K160))</f>
        <v/>
      </c>
      <c r="B160" s="171" t="s">
        <v>777</v>
      </c>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72"/>
      <c r="AA160" s="28"/>
    </row>
    <row r="161" spans="1:27" ht="17.25" customHeight="1">
      <c r="A161" s="73" t="str">
        <f>IF(K161="","",$I$6&amp;"_"&amp;ROW()-22-COUNTBLANK($K$23:K161))</f>
        <v/>
      </c>
      <c r="B161" s="173" t="s">
        <v>228</v>
      </c>
      <c r="C161" s="174"/>
      <c r="D161" s="174"/>
      <c r="E161" s="174"/>
      <c r="F161" s="174"/>
      <c r="G161" s="174"/>
      <c r="H161" s="174"/>
      <c r="I161" s="174"/>
      <c r="J161" s="174"/>
      <c r="K161" s="174"/>
      <c r="L161" s="174"/>
      <c r="M161" s="175"/>
      <c r="N161" s="79"/>
      <c r="O161" s="79"/>
      <c r="P161" s="79"/>
      <c r="Q161" s="79"/>
      <c r="R161" s="79"/>
      <c r="S161" s="79"/>
      <c r="T161" s="79"/>
      <c r="U161" s="79"/>
      <c r="V161" s="79"/>
      <c r="W161" s="79"/>
      <c r="X161" s="79"/>
      <c r="Y161" s="79"/>
      <c r="Z161" s="79"/>
      <c r="AA161" s="65"/>
    </row>
    <row r="162" spans="1:27" ht="109.5" customHeight="1">
      <c r="A162" s="73" t="str">
        <f>IF(K162="","",$I$6&amp;"_"&amp;ROW()-22-COUNTBLANK($K$23:K162))</f>
        <v>paints_113</v>
      </c>
      <c r="B162" s="141" t="s">
        <v>207</v>
      </c>
      <c r="C162" s="142"/>
      <c r="D162" s="143"/>
      <c r="E162" s="141" t="s">
        <v>247</v>
      </c>
      <c r="F162" s="142"/>
      <c r="G162" s="143"/>
      <c r="H162" s="141"/>
      <c r="I162" s="142"/>
      <c r="J162" s="143"/>
      <c r="K162" s="168" t="s">
        <v>230</v>
      </c>
      <c r="L162" s="169"/>
      <c r="M162" s="170"/>
      <c r="N162" s="74"/>
      <c r="O162" s="74"/>
      <c r="P162" s="74"/>
      <c r="Q162" s="74" t="str">
        <f t="shared" ref="Q162:Q167" si="65">IF(P162&lt;&gt;"",P162,IF(O162&lt;&gt;"",O162,IF(N162&lt;&gt;"",N162,"")))</f>
        <v/>
      </c>
      <c r="R162" s="75"/>
      <c r="S162" s="77"/>
      <c r="T162" s="77"/>
      <c r="U162" s="78" t="str">
        <f t="shared" ref="U162" si="66">IF(T162&lt;&gt;"",T162,IF(S162&lt;&gt;"",S162,IF(R162&lt;&gt;"",R162,"")))</f>
        <v/>
      </c>
      <c r="V162" s="78" t="str">
        <f t="shared" ref="V162" si="67">IF(U162&lt;&gt;"",U162,IF(Q162&lt;&gt;"",Q162,""))</f>
        <v/>
      </c>
      <c r="W162" s="77"/>
      <c r="X162" s="77"/>
      <c r="Y162" s="77"/>
      <c r="Z162" s="77"/>
      <c r="AA162" s="65"/>
    </row>
    <row r="163" spans="1:27" ht="84" customHeight="1">
      <c r="A163" s="73" t="str">
        <f>IF(K163="","",$I$6&amp;"_"&amp;ROW()-22-COUNTBLANK($K$23:K163))</f>
        <v>paints_114</v>
      </c>
      <c r="B163" s="141" t="s">
        <v>613</v>
      </c>
      <c r="C163" s="142"/>
      <c r="D163" s="143"/>
      <c r="E163" s="141" t="s">
        <v>614</v>
      </c>
      <c r="F163" s="142"/>
      <c r="G163" s="143"/>
      <c r="H163" s="141"/>
      <c r="I163" s="142"/>
      <c r="J163" s="143"/>
      <c r="K163" s="168" t="s">
        <v>530</v>
      </c>
      <c r="L163" s="169"/>
      <c r="M163" s="170"/>
      <c r="N163" s="74"/>
      <c r="O163" s="74"/>
      <c r="P163" s="74"/>
      <c r="Q163" s="74" t="str">
        <f t="shared" si="65"/>
        <v/>
      </c>
      <c r="R163" s="75"/>
      <c r="S163" s="75"/>
      <c r="T163" s="75"/>
      <c r="U163" s="75"/>
      <c r="V163" s="76"/>
      <c r="W163" s="76"/>
      <c r="X163" s="76"/>
      <c r="Y163" s="76"/>
      <c r="Z163" s="76"/>
      <c r="AA163" s="68"/>
    </row>
    <row r="164" spans="1:27" ht="84" customHeight="1">
      <c r="A164" s="73" t="str">
        <f>IF(K164="","",$I$6&amp;"_"&amp;ROW()-22-COUNTBLANK($K$23:K164))</f>
        <v>paints_115</v>
      </c>
      <c r="B164" s="141" t="s">
        <v>613</v>
      </c>
      <c r="C164" s="142"/>
      <c r="D164" s="143"/>
      <c r="E164" s="141" t="s">
        <v>615</v>
      </c>
      <c r="F164" s="142"/>
      <c r="G164" s="143"/>
      <c r="H164" s="141"/>
      <c r="I164" s="142"/>
      <c r="J164" s="143"/>
      <c r="K164" s="168" t="s">
        <v>616</v>
      </c>
      <c r="L164" s="169"/>
      <c r="M164" s="170"/>
      <c r="N164" s="74"/>
      <c r="O164" s="74"/>
      <c r="P164" s="74"/>
      <c r="Q164" s="74" t="str">
        <f t="shared" si="65"/>
        <v/>
      </c>
      <c r="R164" s="75"/>
      <c r="S164" s="75"/>
      <c r="T164" s="75"/>
      <c r="U164" s="75"/>
      <c r="V164" s="76"/>
      <c r="W164" s="76"/>
      <c r="X164" s="76"/>
      <c r="Y164" s="76"/>
      <c r="Z164" s="76"/>
      <c r="AA164" s="68"/>
    </row>
    <row r="165" spans="1:27" ht="79.5" customHeight="1">
      <c r="A165" s="73" t="str">
        <f>IF(K165="","",$I$6&amp;"_"&amp;ROW()-22-COUNTBLANK($K$23:K165))</f>
        <v>paints_116</v>
      </c>
      <c r="B165" s="141" t="s">
        <v>236</v>
      </c>
      <c r="C165" s="142"/>
      <c r="D165" s="143"/>
      <c r="E165" s="141" t="s">
        <v>254</v>
      </c>
      <c r="F165" s="142"/>
      <c r="G165" s="143"/>
      <c r="H165" s="141"/>
      <c r="I165" s="142"/>
      <c r="J165" s="143"/>
      <c r="K165" s="168" t="s">
        <v>239</v>
      </c>
      <c r="L165" s="169"/>
      <c r="M165" s="170"/>
      <c r="N165" s="74"/>
      <c r="O165" s="74"/>
      <c r="P165" s="74"/>
      <c r="Q165" s="74" t="str">
        <f t="shared" si="65"/>
        <v/>
      </c>
      <c r="R165" s="75"/>
      <c r="S165" s="75"/>
      <c r="T165" s="75"/>
      <c r="U165" s="75"/>
      <c r="V165" s="76"/>
      <c r="W165" s="76"/>
      <c r="X165" s="76"/>
      <c r="Y165" s="76"/>
      <c r="Z165" s="76"/>
      <c r="AA165" s="68"/>
    </row>
    <row r="166" spans="1:27" ht="84" customHeight="1">
      <c r="A166" s="73" t="str">
        <f>IF(K166="","",$I$6&amp;"_"&amp;ROW()-22-COUNTBLANK($K$23:K166))</f>
        <v>paints_117</v>
      </c>
      <c r="B166" s="141" t="s">
        <v>221</v>
      </c>
      <c r="C166" s="142"/>
      <c r="D166" s="143"/>
      <c r="E166" s="141" t="s">
        <v>255</v>
      </c>
      <c r="F166" s="142"/>
      <c r="G166" s="143"/>
      <c r="H166" s="141"/>
      <c r="I166" s="142"/>
      <c r="J166" s="143"/>
      <c r="K166" s="168" t="s">
        <v>635</v>
      </c>
      <c r="L166" s="169"/>
      <c r="M166" s="170"/>
      <c r="N166" s="74"/>
      <c r="O166" s="74"/>
      <c r="P166" s="74"/>
      <c r="Q166" s="74" t="str">
        <f t="shared" si="65"/>
        <v/>
      </c>
      <c r="R166" s="75"/>
      <c r="S166" s="75"/>
      <c r="T166" s="75"/>
      <c r="U166" s="75"/>
      <c r="V166" s="76"/>
      <c r="W166" s="76"/>
      <c r="X166" s="76"/>
      <c r="Y166" s="76"/>
      <c r="Z166" s="76"/>
      <c r="AA166" s="68"/>
    </row>
    <row r="167" spans="1:27" ht="79.5" customHeight="1">
      <c r="A167" s="73" t="str">
        <f>IF(K167="","",$I$6&amp;"_"&amp;ROW()-22-COUNTBLANK($K$23:K167))</f>
        <v>paints_118</v>
      </c>
      <c r="B167" s="141" t="s">
        <v>243</v>
      </c>
      <c r="C167" s="142"/>
      <c r="D167" s="143"/>
      <c r="E167" s="141" t="s">
        <v>256</v>
      </c>
      <c r="F167" s="142"/>
      <c r="G167" s="143"/>
      <c r="H167" s="141"/>
      <c r="I167" s="142"/>
      <c r="J167" s="143"/>
      <c r="K167" s="168" t="s">
        <v>246</v>
      </c>
      <c r="L167" s="169"/>
      <c r="M167" s="170"/>
      <c r="N167" s="74"/>
      <c r="O167" s="74"/>
      <c r="P167" s="74"/>
      <c r="Q167" s="74" t="str">
        <f t="shared" si="65"/>
        <v/>
      </c>
      <c r="R167" s="75"/>
      <c r="S167" s="75"/>
      <c r="T167" s="75"/>
      <c r="U167" s="75"/>
      <c r="V167" s="76"/>
      <c r="W167" s="76"/>
      <c r="X167" s="76"/>
      <c r="Y167" s="76"/>
      <c r="Z167" s="76"/>
      <c r="AA167" s="68"/>
    </row>
    <row r="168" spans="1:27" ht="17.25" customHeight="1">
      <c r="A168" s="73" t="str">
        <f>IF(K168="","",$I$6&amp;"_"&amp;ROW()-22-COUNTBLANK($K$23:K168))</f>
        <v/>
      </c>
      <c r="B168" s="173" t="s">
        <v>259</v>
      </c>
      <c r="C168" s="174"/>
      <c r="D168" s="174"/>
      <c r="E168" s="174"/>
      <c r="F168" s="174"/>
      <c r="G168" s="174"/>
      <c r="H168" s="174"/>
      <c r="I168" s="174"/>
      <c r="J168" s="174"/>
      <c r="K168" s="174"/>
      <c r="L168" s="174"/>
      <c r="M168" s="175"/>
      <c r="N168" s="79"/>
      <c r="O168" s="79"/>
      <c r="P168" s="79"/>
      <c r="Q168" s="79"/>
      <c r="R168" s="79"/>
      <c r="S168" s="79"/>
      <c r="T168" s="79"/>
      <c r="U168" s="79"/>
      <c r="V168" s="79"/>
      <c r="W168" s="79"/>
      <c r="X168" s="79"/>
      <c r="Y168" s="79"/>
      <c r="Z168" s="79"/>
      <c r="AA168" s="65"/>
    </row>
    <row r="169" spans="1:27" ht="109.5" customHeight="1">
      <c r="A169" s="73" t="str">
        <f>IF(K169="","",$I$6&amp;"_"&amp;ROW()-22-COUNTBLANK($K$23:K169))</f>
        <v>paints_119</v>
      </c>
      <c r="B169" s="141" t="s">
        <v>207</v>
      </c>
      <c r="C169" s="142"/>
      <c r="D169" s="143"/>
      <c r="E169" s="141" t="s">
        <v>431</v>
      </c>
      <c r="F169" s="142"/>
      <c r="G169" s="143"/>
      <c r="H169" s="141"/>
      <c r="I169" s="142"/>
      <c r="J169" s="143"/>
      <c r="K169" s="168" t="s">
        <v>263</v>
      </c>
      <c r="L169" s="169"/>
      <c r="M169" s="170"/>
      <c r="N169" s="74"/>
      <c r="O169" s="74"/>
      <c r="P169" s="74"/>
      <c r="Q169" s="74" t="str">
        <f t="shared" ref="Q169:Q174" si="68">IF(P169&lt;&gt;"",P169,IF(O169&lt;&gt;"",O169,IF(N169&lt;&gt;"",N169,"")))</f>
        <v/>
      </c>
      <c r="R169" s="75"/>
      <c r="S169" s="77"/>
      <c r="T169" s="77"/>
      <c r="U169" s="78" t="str">
        <f t="shared" ref="U169" si="69">IF(T169&lt;&gt;"",T169,IF(S169&lt;&gt;"",S169,IF(R169&lt;&gt;"",R169,"")))</f>
        <v/>
      </c>
      <c r="V169" s="78" t="str">
        <f t="shared" ref="V169" si="70">IF(U169&lt;&gt;"",U169,IF(Q169&lt;&gt;"",Q169,""))</f>
        <v/>
      </c>
      <c r="W169" s="77"/>
      <c r="X169" s="77"/>
      <c r="Y169" s="77"/>
      <c r="Z169" s="77"/>
      <c r="AA169" s="65"/>
    </row>
    <row r="170" spans="1:27" ht="84" customHeight="1">
      <c r="A170" s="73" t="str">
        <f>IF(K170="","",$I$6&amp;"_"&amp;ROW()-22-COUNTBLANK($K$23:K170))</f>
        <v>paints_120</v>
      </c>
      <c r="B170" s="141" t="s">
        <v>617</v>
      </c>
      <c r="C170" s="142"/>
      <c r="D170" s="143"/>
      <c r="E170" s="141" t="s">
        <v>618</v>
      </c>
      <c r="F170" s="142"/>
      <c r="G170" s="143"/>
      <c r="H170" s="141"/>
      <c r="I170" s="142"/>
      <c r="J170" s="143"/>
      <c r="K170" s="168" t="s">
        <v>595</v>
      </c>
      <c r="L170" s="169"/>
      <c r="M170" s="170"/>
      <c r="N170" s="74"/>
      <c r="O170" s="74"/>
      <c r="P170" s="74"/>
      <c r="Q170" s="74" t="str">
        <f t="shared" si="68"/>
        <v/>
      </c>
      <c r="R170" s="75"/>
      <c r="S170" s="75"/>
      <c r="T170" s="75"/>
      <c r="U170" s="75"/>
      <c r="V170" s="76"/>
      <c r="W170" s="76"/>
      <c r="X170" s="76"/>
      <c r="Y170" s="76"/>
      <c r="Z170" s="76"/>
      <c r="AA170" s="68"/>
    </row>
    <row r="171" spans="1:27" ht="84" customHeight="1">
      <c r="A171" s="73" t="str">
        <f>IF(K171="","",$I$6&amp;"_"&amp;ROW()-22-COUNTBLANK($K$23:K171))</f>
        <v>paints_121</v>
      </c>
      <c r="B171" s="141" t="s">
        <v>619</v>
      </c>
      <c r="C171" s="142"/>
      <c r="D171" s="143"/>
      <c r="E171" s="141" t="s">
        <v>620</v>
      </c>
      <c r="F171" s="142"/>
      <c r="G171" s="143"/>
      <c r="H171" s="141"/>
      <c r="I171" s="142"/>
      <c r="J171" s="143"/>
      <c r="K171" s="168" t="s">
        <v>616</v>
      </c>
      <c r="L171" s="169"/>
      <c r="M171" s="170"/>
      <c r="N171" s="74"/>
      <c r="O171" s="74"/>
      <c r="P171" s="74"/>
      <c r="Q171" s="74" t="str">
        <f t="shared" si="68"/>
        <v/>
      </c>
      <c r="R171" s="75"/>
      <c r="S171" s="75"/>
      <c r="T171" s="75"/>
      <c r="U171" s="75"/>
      <c r="V171" s="76"/>
      <c r="W171" s="76"/>
      <c r="X171" s="76"/>
      <c r="Y171" s="76"/>
      <c r="Z171" s="76"/>
      <c r="AA171" s="68"/>
    </row>
    <row r="172" spans="1:27" ht="79.5" customHeight="1">
      <c r="A172" s="73" t="str">
        <f>IF(K172="","",$I$6&amp;"_"&amp;ROW()-22-COUNTBLANK($K$23:K172))</f>
        <v>paints_122</v>
      </c>
      <c r="B172" s="141" t="s">
        <v>565</v>
      </c>
      <c r="C172" s="142"/>
      <c r="D172" s="143"/>
      <c r="E172" s="141" t="s">
        <v>566</v>
      </c>
      <c r="F172" s="142"/>
      <c r="G172" s="143"/>
      <c r="H172" s="141"/>
      <c r="I172" s="142"/>
      <c r="J172" s="143"/>
      <c r="K172" s="168" t="s">
        <v>262</v>
      </c>
      <c r="L172" s="169"/>
      <c r="M172" s="170"/>
      <c r="N172" s="74"/>
      <c r="O172" s="74"/>
      <c r="P172" s="74"/>
      <c r="Q172" s="74" t="str">
        <f t="shared" si="68"/>
        <v/>
      </c>
      <c r="R172" s="75"/>
      <c r="S172" s="75"/>
      <c r="T172" s="75"/>
      <c r="U172" s="75"/>
      <c r="V172" s="76"/>
      <c r="W172" s="76"/>
      <c r="X172" s="76"/>
      <c r="Y172" s="76"/>
      <c r="Z172" s="76"/>
      <c r="AA172" s="68"/>
    </row>
    <row r="173" spans="1:27" ht="84" customHeight="1">
      <c r="A173" s="73" t="str">
        <f>IF(K173="","",$I$6&amp;"_"&amp;ROW()-22-COUNTBLANK($K$23:K173))</f>
        <v>paints_123</v>
      </c>
      <c r="B173" s="141" t="s">
        <v>221</v>
      </c>
      <c r="C173" s="142"/>
      <c r="D173" s="143"/>
      <c r="E173" s="141" t="s">
        <v>435</v>
      </c>
      <c r="F173" s="142"/>
      <c r="G173" s="143"/>
      <c r="H173" s="141"/>
      <c r="I173" s="142"/>
      <c r="J173" s="143"/>
      <c r="K173" s="168" t="s">
        <v>635</v>
      </c>
      <c r="L173" s="169"/>
      <c r="M173" s="170"/>
      <c r="N173" s="74"/>
      <c r="O173" s="74"/>
      <c r="P173" s="74"/>
      <c r="Q173" s="74" t="str">
        <f t="shared" si="68"/>
        <v/>
      </c>
      <c r="R173" s="75"/>
      <c r="S173" s="75"/>
      <c r="T173" s="75"/>
      <c r="U173" s="75"/>
      <c r="V173" s="76"/>
      <c r="W173" s="76"/>
      <c r="X173" s="76"/>
      <c r="Y173" s="76"/>
      <c r="Z173" s="76"/>
      <c r="AA173" s="68"/>
    </row>
    <row r="174" spans="1:27" ht="79.5" customHeight="1">
      <c r="A174" s="73" t="str">
        <f>IF(K174="","",$I$6&amp;"_"&amp;ROW()-22-COUNTBLANK($K$23:K174))</f>
        <v>paints_124</v>
      </c>
      <c r="B174" s="141" t="s">
        <v>567</v>
      </c>
      <c r="C174" s="142"/>
      <c r="D174" s="143"/>
      <c r="E174" s="141" t="s">
        <v>436</v>
      </c>
      <c r="F174" s="142"/>
      <c r="G174" s="143"/>
      <c r="H174" s="141"/>
      <c r="I174" s="142"/>
      <c r="J174" s="143"/>
      <c r="K174" s="168" t="s">
        <v>265</v>
      </c>
      <c r="L174" s="169"/>
      <c r="M174" s="170"/>
      <c r="N174" s="74"/>
      <c r="O174" s="74"/>
      <c r="P174" s="74"/>
      <c r="Q174" s="74" t="str">
        <f t="shared" si="68"/>
        <v/>
      </c>
      <c r="R174" s="75"/>
      <c r="S174" s="75"/>
      <c r="T174" s="75"/>
      <c r="U174" s="75"/>
      <c r="V174" s="76"/>
      <c r="W174" s="76"/>
      <c r="X174" s="76"/>
      <c r="Y174" s="76"/>
      <c r="Z174" s="76"/>
      <c r="AA174" s="68"/>
    </row>
    <row r="175" spans="1:27" ht="17.25" customHeight="1">
      <c r="A175" s="73" t="str">
        <f>IF(K175="","",$I$6&amp;"_"&amp;ROW()-22-COUNTBLANK($K$23:K175))</f>
        <v/>
      </c>
      <c r="B175" s="173" t="s">
        <v>621</v>
      </c>
      <c r="C175" s="174"/>
      <c r="D175" s="174"/>
      <c r="E175" s="174"/>
      <c r="F175" s="174"/>
      <c r="G175" s="174"/>
      <c r="H175" s="174"/>
      <c r="I175" s="174"/>
      <c r="J175" s="174"/>
      <c r="K175" s="174"/>
      <c r="L175" s="174"/>
      <c r="M175" s="175"/>
      <c r="N175" s="79"/>
      <c r="O175" s="79"/>
      <c r="P175" s="79"/>
      <c r="Q175" s="79"/>
      <c r="R175" s="79"/>
      <c r="S175" s="79"/>
      <c r="T175" s="79"/>
      <c r="U175" s="79"/>
      <c r="V175" s="79"/>
      <c r="W175" s="79"/>
      <c r="X175" s="79"/>
      <c r="Y175" s="79"/>
      <c r="Z175" s="79"/>
      <c r="AA175" s="65"/>
    </row>
    <row r="176" spans="1:27" ht="109.5" customHeight="1">
      <c r="A176" s="73" t="str">
        <f>IF(K176="","",$I$6&amp;"_"&amp;ROW()-22-COUNTBLANK($K$23:K176))</f>
        <v>paints_125</v>
      </c>
      <c r="B176" s="141" t="s">
        <v>207</v>
      </c>
      <c r="C176" s="142"/>
      <c r="D176" s="143"/>
      <c r="E176" s="141" t="s">
        <v>622</v>
      </c>
      <c r="F176" s="142"/>
      <c r="G176" s="143"/>
      <c r="H176" s="141"/>
      <c r="I176" s="142"/>
      <c r="J176" s="143"/>
      <c r="K176" s="168" t="s">
        <v>623</v>
      </c>
      <c r="L176" s="169"/>
      <c r="M176" s="170"/>
      <c r="N176" s="74"/>
      <c r="O176" s="74"/>
      <c r="P176" s="74"/>
      <c r="Q176" s="74" t="str">
        <f t="shared" ref="Q176:Q181" si="71">IF(P176&lt;&gt;"",P176,IF(O176&lt;&gt;"",O176,IF(N176&lt;&gt;"",N176,"")))</f>
        <v/>
      </c>
      <c r="R176" s="75"/>
      <c r="S176" s="77"/>
      <c r="T176" s="77"/>
      <c r="U176" s="78" t="str">
        <f t="shared" ref="U176" si="72">IF(T176&lt;&gt;"",T176,IF(S176&lt;&gt;"",S176,IF(R176&lt;&gt;"",R176,"")))</f>
        <v/>
      </c>
      <c r="V176" s="78" t="str">
        <f t="shared" ref="V176" si="73">IF(U176&lt;&gt;"",U176,IF(Q176&lt;&gt;"",Q176,""))</f>
        <v/>
      </c>
      <c r="W176" s="77"/>
      <c r="X176" s="77"/>
      <c r="Y176" s="77"/>
      <c r="Z176" s="77"/>
      <c r="AA176" s="65"/>
    </row>
    <row r="177" spans="1:27" ht="84" customHeight="1">
      <c r="A177" s="73" t="str">
        <f>IF(K177="","",$I$6&amp;"_"&amp;ROW()-22-COUNTBLANK($K$23:K177))</f>
        <v>paints_126</v>
      </c>
      <c r="B177" s="141" t="s">
        <v>631</v>
      </c>
      <c r="C177" s="142"/>
      <c r="D177" s="143"/>
      <c r="E177" s="141" t="s">
        <v>634</v>
      </c>
      <c r="F177" s="142"/>
      <c r="G177" s="143"/>
      <c r="H177" s="141"/>
      <c r="I177" s="142"/>
      <c r="J177" s="143"/>
      <c r="K177" s="168" t="s">
        <v>779</v>
      </c>
      <c r="L177" s="169"/>
      <c r="M177" s="170"/>
      <c r="N177" s="74"/>
      <c r="O177" s="74"/>
      <c r="P177" s="74"/>
      <c r="Q177" s="74" t="str">
        <f t="shared" si="71"/>
        <v/>
      </c>
      <c r="R177" s="75"/>
      <c r="S177" s="75"/>
      <c r="T177" s="75"/>
      <c r="U177" s="75"/>
      <c r="V177" s="76"/>
      <c r="W177" s="76"/>
      <c r="X177" s="76"/>
      <c r="Y177" s="76"/>
      <c r="Z177" s="76"/>
      <c r="AA177" s="68"/>
    </row>
    <row r="178" spans="1:27" ht="84" customHeight="1">
      <c r="A178" s="73" t="str">
        <f>IF(K178="","",$I$6&amp;"_"&amp;ROW()-22-COUNTBLANK($K$23:K178))</f>
        <v>paints_127</v>
      </c>
      <c r="B178" s="141" t="s">
        <v>632</v>
      </c>
      <c r="C178" s="142"/>
      <c r="D178" s="143"/>
      <c r="E178" s="141" t="s">
        <v>633</v>
      </c>
      <c r="F178" s="142"/>
      <c r="G178" s="143"/>
      <c r="H178" s="141"/>
      <c r="I178" s="142"/>
      <c r="J178" s="143"/>
      <c r="K178" s="168" t="s">
        <v>616</v>
      </c>
      <c r="L178" s="169"/>
      <c r="M178" s="170"/>
      <c r="N178" s="74"/>
      <c r="O178" s="74"/>
      <c r="P178" s="74"/>
      <c r="Q178" s="74" t="str">
        <f t="shared" si="71"/>
        <v/>
      </c>
      <c r="R178" s="75"/>
      <c r="S178" s="75"/>
      <c r="T178" s="75"/>
      <c r="U178" s="75"/>
      <c r="V178" s="76"/>
      <c r="W178" s="76"/>
      <c r="X178" s="76"/>
      <c r="Y178" s="76"/>
      <c r="Z178" s="76"/>
      <c r="AA178" s="68"/>
    </row>
    <row r="179" spans="1:27" ht="79.5" customHeight="1">
      <c r="A179" s="73" t="str">
        <f>IF(K179="","",$I$6&amp;"_"&amp;ROW()-22-COUNTBLANK($K$23:K179))</f>
        <v>paints_128</v>
      </c>
      <c r="B179" s="141" t="s">
        <v>624</v>
      </c>
      <c r="C179" s="142"/>
      <c r="D179" s="143"/>
      <c r="E179" s="141" t="s">
        <v>625</v>
      </c>
      <c r="F179" s="142"/>
      <c r="G179" s="143"/>
      <c r="H179" s="141"/>
      <c r="I179" s="142"/>
      <c r="J179" s="143"/>
      <c r="K179" s="168" t="s">
        <v>626</v>
      </c>
      <c r="L179" s="169"/>
      <c r="M179" s="170"/>
      <c r="N179" s="74"/>
      <c r="O179" s="74"/>
      <c r="P179" s="74"/>
      <c r="Q179" s="74" t="str">
        <f t="shared" si="71"/>
        <v/>
      </c>
      <c r="R179" s="75"/>
      <c r="S179" s="75"/>
      <c r="T179" s="75"/>
      <c r="U179" s="75"/>
      <c r="V179" s="76"/>
      <c r="W179" s="76"/>
      <c r="X179" s="76"/>
      <c r="Y179" s="76"/>
      <c r="Z179" s="76"/>
      <c r="AA179" s="68"/>
    </row>
    <row r="180" spans="1:27" ht="84" customHeight="1">
      <c r="A180" s="73" t="str">
        <f>IF(K180="","",$I$6&amp;"_"&amp;ROW()-22-COUNTBLANK($K$23:K180))</f>
        <v>paints_129</v>
      </c>
      <c r="B180" s="141" t="s">
        <v>221</v>
      </c>
      <c r="C180" s="142"/>
      <c r="D180" s="143"/>
      <c r="E180" s="141" t="s">
        <v>627</v>
      </c>
      <c r="F180" s="142"/>
      <c r="G180" s="143"/>
      <c r="H180" s="141"/>
      <c r="I180" s="142"/>
      <c r="J180" s="143"/>
      <c r="K180" s="168" t="s">
        <v>635</v>
      </c>
      <c r="L180" s="169"/>
      <c r="M180" s="170"/>
      <c r="N180" s="74"/>
      <c r="O180" s="74"/>
      <c r="P180" s="74"/>
      <c r="Q180" s="74" t="str">
        <f t="shared" si="71"/>
        <v/>
      </c>
      <c r="R180" s="75"/>
      <c r="S180" s="75"/>
      <c r="T180" s="75"/>
      <c r="U180" s="75"/>
      <c r="V180" s="76"/>
      <c r="W180" s="76"/>
      <c r="X180" s="76"/>
      <c r="Y180" s="76"/>
      <c r="Z180" s="76"/>
      <c r="AA180" s="68"/>
    </row>
    <row r="181" spans="1:27" ht="79.5" customHeight="1">
      <c r="A181" s="73" t="str">
        <f>IF(K181="","",$I$6&amp;"_"&amp;ROW()-22-COUNTBLANK($K$23:K181))</f>
        <v>paints_130</v>
      </c>
      <c r="B181" s="141" t="s">
        <v>628</v>
      </c>
      <c r="C181" s="142"/>
      <c r="D181" s="143"/>
      <c r="E181" s="141" t="s">
        <v>629</v>
      </c>
      <c r="F181" s="142"/>
      <c r="G181" s="143"/>
      <c r="H181" s="141"/>
      <c r="I181" s="142"/>
      <c r="J181" s="143"/>
      <c r="K181" s="168" t="s">
        <v>630</v>
      </c>
      <c r="L181" s="169"/>
      <c r="M181" s="170"/>
      <c r="N181" s="74"/>
      <c r="O181" s="74"/>
      <c r="P181" s="74"/>
      <c r="Q181" s="74" t="str">
        <f t="shared" si="71"/>
        <v/>
      </c>
      <c r="R181" s="75"/>
      <c r="S181" s="75"/>
      <c r="T181" s="75"/>
      <c r="U181" s="75"/>
      <c r="V181" s="76"/>
      <c r="W181" s="76"/>
      <c r="X181" s="76"/>
      <c r="Y181" s="76"/>
      <c r="Z181" s="76"/>
      <c r="AA181" s="68"/>
    </row>
  </sheetData>
  <mergeCells count="577">
    <mergeCell ref="G1:K3"/>
    <mergeCell ref="G4:H5"/>
    <mergeCell ref="I4:K5"/>
    <mergeCell ref="G6:H7"/>
    <mergeCell ref="I6:K7"/>
    <mergeCell ref="G8:H9"/>
    <mergeCell ref="I8:K9"/>
    <mergeCell ref="G16:H17"/>
    <mergeCell ref="I16:K17"/>
    <mergeCell ref="A19:A20"/>
    <mergeCell ref="B19:D20"/>
    <mergeCell ref="E19:G20"/>
    <mergeCell ref="H19:J20"/>
    <mergeCell ref="K19:M20"/>
    <mergeCell ref="G10:H11"/>
    <mergeCell ref="I10:K11"/>
    <mergeCell ref="G12:H13"/>
    <mergeCell ref="I12:K13"/>
    <mergeCell ref="G14:H15"/>
    <mergeCell ref="I14:K15"/>
    <mergeCell ref="B21:M21"/>
    <mergeCell ref="B22:Z22"/>
    <mergeCell ref="B23:D23"/>
    <mergeCell ref="E23:G23"/>
    <mergeCell ref="H23:J23"/>
    <mergeCell ref="K23:M23"/>
    <mergeCell ref="N19:P19"/>
    <mergeCell ref="Q19:Q20"/>
    <mergeCell ref="R19:R20"/>
    <mergeCell ref="S19:S20"/>
    <mergeCell ref="T19:T20"/>
    <mergeCell ref="U19:U20"/>
    <mergeCell ref="B26:D26"/>
    <mergeCell ref="E26:G26"/>
    <mergeCell ref="H26:J26"/>
    <mergeCell ref="K26:M26"/>
    <mergeCell ref="B27:M27"/>
    <mergeCell ref="B28:Z28"/>
    <mergeCell ref="B24:D24"/>
    <mergeCell ref="E24:G24"/>
    <mergeCell ref="H24:J24"/>
    <mergeCell ref="K24:M24"/>
    <mergeCell ref="B25:D25"/>
    <mergeCell ref="E25:G25"/>
    <mergeCell ref="H25:J25"/>
    <mergeCell ref="K25:M25"/>
    <mergeCell ref="B29:M29"/>
    <mergeCell ref="B30:D30"/>
    <mergeCell ref="E30:G30"/>
    <mergeCell ref="H30:J30"/>
    <mergeCell ref="K30:M30"/>
    <mergeCell ref="B31:D31"/>
    <mergeCell ref="E31:G31"/>
    <mergeCell ref="H31:J31"/>
    <mergeCell ref="K31:M31"/>
    <mergeCell ref="B34:D34"/>
    <mergeCell ref="E34:G34"/>
    <mergeCell ref="H34:J34"/>
    <mergeCell ref="K34:M34"/>
    <mergeCell ref="B35:D35"/>
    <mergeCell ref="E35:G35"/>
    <mergeCell ref="H35:J35"/>
    <mergeCell ref="K35:M35"/>
    <mergeCell ref="B32:D32"/>
    <mergeCell ref="E32:G32"/>
    <mergeCell ref="H32:J32"/>
    <mergeCell ref="K32:M32"/>
    <mergeCell ref="B33:D33"/>
    <mergeCell ref="E33:G33"/>
    <mergeCell ref="H33:J33"/>
    <mergeCell ref="K33:M33"/>
    <mergeCell ref="B43:M43"/>
    <mergeCell ref="B44:D44"/>
    <mergeCell ref="E44:G44"/>
    <mergeCell ref="H44:J44"/>
    <mergeCell ref="K44:M44"/>
    <mergeCell ref="B45:D45"/>
    <mergeCell ref="E45:G45"/>
    <mergeCell ref="H45:J45"/>
    <mergeCell ref="K45:M45"/>
    <mergeCell ref="B48:D48"/>
    <mergeCell ref="E48:G48"/>
    <mergeCell ref="H48:J48"/>
    <mergeCell ref="K48:M48"/>
    <mergeCell ref="B49:D49"/>
    <mergeCell ref="E49:G49"/>
    <mergeCell ref="H49:J49"/>
    <mergeCell ref="K49:M49"/>
    <mergeCell ref="B46:D46"/>
    <mergeCell ref="E46:G46"/>
    <mergeCell ref="H46:J46"/>
    <mergeCell ref="K46:M46"/>
    <mergeCell ref="B47:D47"/>
    <mergeCell ref="E47:G47"/>
    <mergeCell ref="H47:J47"/>
    <mergeCell ref="K47:M47"/>
    <mergeCell ref="B54:D54"/>
    <mergeCell ref="E54:G54"/>
    <mergeCell ref="H54:J54"/>
    <mergeCell ref="K54:M54"/>
    <mergeCell ref="B55:D55"/>
    <mergeCell ref="E55:G55"/>
    <mergeCell ref="H55:J55"/>
    <mergeCell ref="K55:M55"/>
    <mergeCell ref="B50:M50"/>
    <mergeCell ref="B51:Z51"/>
    <mergeCell ref="B52:M52"/>
    <mergeCell ref="B53:D53"/>
    <mergeCell ref="E53:G53"/>
    <mergeCell ref="H53:J53"/>
    <mergeCell ref="K53:M53"/>
    <mergeCell ref="K59:M59"/>
    <mergeCell ref="B60:D60"/>
    <mergeCell ref="E60:G60"/>
    <mergeCell ref="H60:J60"/>
    <mergeCell ref="K60:M60"/>
    <mergeCell ref="B56:D56"/>
    <mergeCell ref="E56:G56"/>
    <mergeCell ref="H56:J56"/>
    <mergeCell ref="K56:M56"/>
    <mergeCell ref="B57:D57"/>
    <mergeCell ref="E57:G57"/>
    <mergeCell ref="H57:J57"/>
    <mergeCell ref="K57:M57"/>
    <mergeCell ref="B93:M93"/>
    <mergeCell ref="B94:D94"/>
    <mergeCell ref="E94:G94"/>
    <mergeCell ref="H94:J94"/>
    <mergeCell ref="K94:M94"/>
    <mergeCell ref="B66:D66"/>
    <mergeCell ref="B61:D61"/>
    <mergeCell ref="E61:G61"/>
    <mergeCell ref="H61:J61"/>
    <mergeCell ref="K61:M61"/>
    <mergeCell ref="B62:D62"/>
    <mergeCell ref="E62:G62"/>
    <mergeCell ref="H62:J62"/>
    <mergeCell ref="K62:M62"/>
    <mergeCell ref="K98:M98"/>
    <mergeCell ref="B95:D95"/>
    <mergeCell ref="E95:G95"/>
    <mergeCell ref="H95:J95"/>
    <mergeCell ref="K95:M95"/>
    <mergeCell ref="B96:D96"/>
    <mergeCell ref="E96:G96"/>
    <mergeCell ref="H96:J96"/>
    <mergeCell ref="K96:M96"/>
    <mergeCell ref="H77:J77"/>
    <mergeCell ref="K77:M77"/>
    <mergeCell ref="B73:M73"/>
    <mergeCell ref="B74:D74"/>
    <mergeCell ref="E74:G74"/>
    <mergeCell ref="H74:J74"/>
    <mergeCell ref="K74:M74"/>
    <mergeCell ref="B75:D75"/>
    <mergeCell ref="E75:G75"/>
    <mergeCell ref="H75:J75"/>
    <mergeCell ref="K75:M75"/>
    <mergeCell ref="B100:M100"/>
    <mergeCell ref="B101:Z101"/>
    <mergeCell ref="B102:M102"/>
    <mergeCell ref="B103:D103"/>
    <mergeCell ref="E103:G103"/>
    <mergeCell ref="H103:J103"/>
    <mergeCell ref="K103:M103"/>
    <mergeCell ref="B80:D80"/>
    <mergeCell ref="E80:G80"/>
    <mergeCell ref="H80:J80"/>
    <mergeCell ref="K80:M80"/>
    <mergeCell ref="B99:D99"/>
    <mergeCell ref="E99:G99"/>
    <mergeCell ref="H99:J99"/>
    <mergeCell ref="K99:M99"/>
    <mergeCell ref="B89:D89"/>
    <mergeCell ref="E89:G89"/>
    <mergeCell ref="B97:D97"/>
    <mergeCell ref="E97:G97"/>
    <mergeCell ref="H97:J97"/>
    <mergeCell ref="K97:M97"/>
    <mergeCell ref="B98:D98"/>
    <mergeCell ref="E98:G98"/>
    <mergeCell ref="H98:J98"/>
    <mergeCell ref="B106:D106"/>
    <mergeCell ref="E106:G106"/>
    <mergeCell ref="H106:J106"/>
    <mergeCell ref="K106:M106"/>
    <mergeCell ref="B107:D107"/>
    <mergeCell ref="E107:G107"/>
    <mergeCell ref="H107:J107"/>
    <mergeCell ref="K107:M107"/>
    <mergeCell ref="B104:D104"/>
    <mergeCell ref="E104:G104"/>
    <mergeCell ref="H104:J104"/>
    <mergeCell ref="K104:M104"/>
    <mergeCell ref="B105:D105"/>
    <mergeCell ref="E105:G105"/>
    <mergeCell ref="H105:J105"/>
    <mergeCell ref="K105:M105"/>
    <mergeCell ref="B108:D108"/>
    <mergeCell ref="E108:G108"/>
    <mergeCell ref="H108:J108"/>
    <mergeCell ref="K108:M108"/>
    <mergeCell ref="B109:M109"/>
    <mergeCell ref="B110:D110"/>
    <mergeCell ref="E110:G110"/>
    <mergeCell ref="H110:J110"/>
    <mergeCell ref="K110:M110"/>
    <mergeCell ref="B113:D113"/>
    <mergeCell ref="E113:G113"/>
    <mergeCell ref="H113:J113"/>
    <mergeCell ref="K113:M113"/>
    <mergeCell ref="B114:D114"/>
    <mergeCell ref="E114:G114"/>
    <mergeCell ref="H114:J114"/>
    <mergeCell ref="K114:M114"/>
    <mergeCell ref="B111:D111"/>
    <mergeCell ref="E111:G111"/>
    <mergeCell ref="H111:J111"/>
    <mergeCell ref="K111:M111"/>
    <mergeCell ref="B112:D112"/>
    <mergeCell ref="E112:G112"/>
    <mergeCell ref="H112:J112"/>
    <mergeCell ref="K112:M112"/>
    <mergeCell ref="B118:D118"/>
    <mergeCell ref="E118:G118"/>
    <mergeCell ref="H118:J118"/>
    <mergeCell ref="K118:M118"/>
    <mergeCell ref="B119:D119"/>
    <mergeCell ref="E119:G119"/>
    <mergeCell ref="H119:J119"/>
    <mergeCell ref="K119:M119"/>
    <mergeCell ref="B115:D115"/>
    <mergeCell ref="E115:G115"/>
    <mergeCell ref="H115:J115"/>
    <mergeCell ref="K115:M115"/>
    <mergeCell ref="B116:M116"/>
    <mergeCell ref="B117:D117"/>
    <mergeCell ref="E117:G117"/>
    <mergeCell ref="H117:J117"/>
    <mergeCell ref="K117:M117"/>
    <mergeCell ref="E124:G124"/>
    <mergeCell ref="H124:J124"/>
    <mergeCell ref="K124:M124"/>
    <mergeCell ref="B122:D122"/>
    <mergeCell ref="B120:D120"/>
    <mergeCell ref="E120:G120"/>
    <mergeCell ref="H120:J120"/>
    <mergeCell ref="K120:M120"/>
    <mergeCell ref="B121:D121"/>
    <mergeCell ref="E121:G121"/>
    <mergeCell ref="H121:J121"/>
    <mergeCell ref="K121:M121"/>
    <mergeCell ref="B158:D158"/>
    <mergeCell ref="E158:G158"/>
    <mergeCell ref="H158:J158"/>
    <mergeCell ref="K158:M158"/>
    <mergeCell ref="B159:M159"/>
    <mergeCell ref="B160:Z160"/>
    <mergeCell ref="B127:D127"/>
    <mergeCell ref="E127:G127"/>
    <mergeCell ref="H127:J127"/>
    <mergeCell ref="K127:M127"/>
    <mergeCell ref="B129:D129"/>
    <mergeCell ref="B161:M161"/>
    <mergeCell ref="B162:D162"/>
    <mergeCell ref="E162:G162"/>
    <mergeCell ref="H162:J162"/>
    <mergeCell ref="K162:M162"/>
    <mergeCell ref="B163:D163"/>
    <mergeCell ref="E163:G163"/>
    <mergeCell ref="H163:J163"/>
    <mergeCell ref="K163:M163"/>
    <mergeCell ref="E166:G166"/>
    <mergeCell ref="H166:J166"/>
    <mergeCell ref="K166:M166"/>
    <mergeCell ref="B167:D167"/>
    <mergeCell ref="E167:G167"/>
    <mergeCell ref="H167:J167"/>
    <mergeCell ref="K167:M167"/>
    <mergeCell ref="B164:D164"/>
    <mergeCell ref="E164:G164"/>
    <mergeCell ref="H164:J164"/>
    <mergeCell ref="K164:M164"/>
    <mergeCell ref="B165:D165"/>
    <mergeCell ref="E165:G165"/>
    <mergeCell ref="H165:J165"/>
    <mergeCell ref="K165:M165"/>
    <mergeCell ref="B36:M36"/>
    <mergeCell ref="B37:D37"/>
    <mergeCell ref="E37:G37"/>
    <mergeCell ref="H37:J37"/>
    <mergeCell ref="K37:M37"/>
    <mergeCell ref="B173:D173"/>
    <mergeCell ref="E173:G173"/>
    <mergeCell ref="H173:J173"/>
    <mergeCell ref="K173:M173"/>
    <mergeCell ref="B171:D171"/>
    <mergeCell ref="E171:G171"/>
    <mergeCell ref="H171:J171"/>
    <mergeCell ref="K171:M171"/>
    <mergeCell ref="B172:D172"/>
    <mergeCell ref="E172:G172"/>
    <mergeCell ref="H172:J172"/>
    <mergeCell ref="K172:M172"/>
    <mergeCell ref="B168:M168"/>
    <mergeCell ref="B169:D169"/>
    <mergeCell ref="E169:G169"/>
    <mergeCell ref="H169:J169"/>
    <mergeCell ref="K169:M169"/>
    <mergeCell ref="B170:D170"/>
    <mergeCell ref="E170:G170"/>
    <mergeCell ref="B40:D40"/>
    <mergeCell ref="E40:G40"/>
    <mergeCell ref="H40:J40"/>
    <mergeCell ref="K40:M40"/>
    <mergeCell ref="B41:D41"/>
    <mergeCell ref="E41:G41"/>
    <mergeCell ref="H41:J41"/>
    <mergeCell ref="K41:M41"/>
    <mergeCell ref="B38:D38"/>
    <mergeCell ref="E38:G38"/>
    <mergeCell ref="H38:J38"/>
    <mergeCell ref="K38:M38"/>
    <mergeCell ref="B39:D39"/>
    <mergeCell ref="E39:G39"/>
    <mergeCell ref="H39:J39"/>
    <mergeCell ref="K39:M39"/>
    <mergeCell ref="E66:G66"/>
    <mergeCell ref="H66:J66"/>
    <mergeCell ref="K66:M66"/>
    <mergeCell ref="B67:D67"/>
    <mergeCell ref="E67:G67"/>
    <mergeCell ref="H67:J67"/>
    <mergeCell ref="K67:M67"/>
    <mergeCell ref="B42:D42"/>
    <mergeCell ref="E42:G42"/>
    <mergeCell ref="H42:J42"/>
    <mergeCell ref="K42:M42"/>
    <mergeCell ref="B64:M64"/>
    <mergeCell ref="B65:D65"/>
    <mergeCell ref="E65:G65"/>
    <mergeCell ref="H65:J65"/>
    <mergeCell ref="K65:M65"/>
    <mergeCell ref="B63:D63"/>
    <mergeCell ref="E63:G63"/>
    <mergeCell ref="H63:J63"/>
    <mergeCell ref="K63:M63"/>
    <mergeCell ref="B58:M58"/>
    <mergeCell ref="B59:D59"/>
    <mergeCell ref="E59:G59"/>
    <mergeCell ref="H59:J59"/>
    <mergeCell ref="B70:D70"/>
    <mergeCell ref="E70:G70"/>
    <mergeCell ref="H70:J70"/>
    <mergeCell ref="K70:M70"/>
    <mergeCell ref="B71:D71"/>
    <mergeCell ref="E71:G71"/>
    <mergeCell ref="H71:J71"/>
    <mergeCell ref="K71:M71"/>
    <mergeCell ref="B68:D68"/>
    <mergeCell ref="E68:G68"/>
    <mergeCell ref="H68:J68"/>
    <mergeCell ref="K68:M68"/>
    <mergeCell ref="B69:D69"/>
    <mergeCell ref="E69:G69"/>
    <mergeCell ref="H69:J69"/>
    <mergeCell ref="K69:M69"/>
    <mergeCell ref="B72:D72"/>
    <mergeCell ref="E72:G72"/>
    <mergeCell ref="H72:J72"/>
    <mergeCell ref="K72:M72"/>
    <mergeCell ref="B87:M87"/>
    <mergeCell ref="B88:D88"/>
    <mergeCell ref="E88:G88"/>
    <mergeCell ref="H88:J88"/>
    <mergeCell ref="K88:M88"/>
    <mergeCell ref="E83:G83"/>
    <mergeCell ref="B78:D78"/>
    <mergeCell ref="E78:G78"/>
    <mergeCell ref="H78:J78"/>
    <mergeCell ref="K78:M78"/>
    <mergeCell ref="B79:D79"/>
    <mergeCell ref="E79:G79"/>
    <mergeCell ref="H79:J79"/>
    <mergeCell ref="K79:M79"/>
    <mergeCell ref="B76:D76"/>
    <mergeCell ref="E76:G76"/>
    <mergeCell ref="H76:J76"/>
    <mergeCell ref="K76:M76"/>
    <mergeCell ref="B77:D77"/>
    <mergeCell ref="E77:G77"/>
    <mergeCell ref="B92:D92"/>
    <mergeCell ref="E92:G92"/>
    <mergeCell ref="H92:J92"/>
    <mergeCell ref="K92:M92"/>
    <mergeCell ref="H89:J89"/>
    <mergeCell ref="K89:M89"/>
    <mergeCell ref="B90:D90"/>
    <mergeCell ref="E90:G90"/>
    <mergeCell ref="H90:J90"/>
    <mergeCell ref="K90:M90"/>
    <mergeCell ref="B81:M81"/>
    <mergeCell ref="B82:D82"/>
    <mergeCell ref="E82:G82"/>
    <mergeCell ref="H82:J82"/>
    <mergeCell ref="K82:M82"/>
    <mergeCell ref="B83:D83"/>
    <mergeCell ref="B91:D91"/>
    <mergeCell ref="E91:G91"/>
    <mergeCell ref="H91:J91"/>
    <mergeCell ref="K91:M91"/>
    <mergeCell ref="B85:D85"/>
    <mergeCell ref="E85:G85"/>
    <mergeCell ref="H85:J85"/>
    <mergeCell ref="K85:M85"/>
    <mergeCell ref="B86:D86"/>
    <mergeCell ref="E86:G86"/>
    <mergeCell ref="H86:J86"/>
    <mergeCell ref="K86:M86"/>
    <mergeCell ref="H83:J83"/>
    <mergeCell ref="K83:M83"/>
    <mergeCell ref="B84:D84"/>
    <mergeCell ref="E84:G84"/>
    <mergeCell ref="H84:J84"/>
    <mergeCell ref="K84:M84"/>
    <mergeCell ref="E129:G129"/>
    <mergeCell ref="H129:J129"/>
    <mergeCell ref="K129:M129"/>
    <mergeCell ref="B130:D130"/>
    <mergeCell ref="E130:G130"/>
    <mergeCell ref="H130:J130"/>
    <mergeCell ref="K130:M130"/>
    <mergeCell ref="E122:G122"/>
    <mergeCell ref="H122:J122"/>
    <mergeCell ref="K122:M122"/>
    <mergeCell ref="B123:M123"/>
    <mergeCell ref="B128:D128"/>
    <mergeCell ref="E128:G128"/>
    <mergeCell ref="H128:J128"/>
    <mergeCell ref="K128:M128"/>
    <mergeCell ref="B125:D125"/>
    <mergeCell ref="E125:G125"/>
    <mergeCell ref="H125:J125"/>
    <mergeCell ref="K125:M125"/>
    <mergeCell ref="B126:D126"/>
    <mergeCell ref="E126:G126"/>
    <mergeCell ref="H126:J126"/>
    <mergeCell ref="K126:M126"/>
    <mergeCell ref="B124:D124"/>
    <mergeCell ref="B134:D134"/>
    <mergeCell ref="E134:G134"/>
    <mergeCell ref="H134:J134"/>
    <mergeCell ref="K134:M134"/>
    <mergeCell ref="B135:D135"/>
    <mergeCell ref="E135:G135"/>
    <mergeCell ref="H135:J135"/>
    <mergeCell ref="K135:M135"/>
    <mergeCell ref="B131:D131"/>
    <mergeCell ref="E131:G131"/>
    <mergeCell ref="H131:J131"/>
    <mergeCell ref="K131:M131"/>
    <mergeCell ref="B132:M132"/>
    <mergeCell ref="B133:D133"/>
    <mergeCell ref="E133:G133"/>
    <mergeCell ref="H133:J133"/>
    <mergeCell ref="K133:M133"/>
    <mergeCell ref="B138:D138"/>
    <mergeCell ref="E138:G138"/>
    <mergeCell ref="H138:J138"/>
    <mergeCell ref="K138:M138"/>
    <mergeCell ref="B139:D139"/>
    <mergeCell ref="E139:G139"/>
    <mergeCell ref="H139:J139"/>
    <mergeCell ref="K139:M139"/>
    <mergeCell ref="B136:D136"/>
    <mergeCell ref="E136:G136"/>
    <mergeCell ref="H136:J136"/>
    <mergeCell ref="K136:M136"/>
    <mergeCell ref="B137:D137"/>
    <mergeCell ref="E137:G137"/>
    <mergeCell ref="H137:J137"/>
    <mergeCell ref="K137:M137"/>
    <mergeCell ref="B143:D143"/>
    <mergeCell ref="E143:G143"/>
    <mergeCell ref="H143:J143"/>
    <mergeCell ref="K143:M143"/>
    <mergeCell ref="B144:D144"/>
    <mergeCell ref="E144:G144"/>
    <mergeCell ref="H144:J144"/>
    <mergeCell ref="K144:M144"/>
    <mergeCell ref="B140:M140"/>
    <mergeCell ref="B141:D141"/>
    <mergeCell ref="E141:G141"/>
    <mergeCell ref="H141:J141"/>
    <mergeCell ref="K141:M141"/>
    <mergeCell ref="B142:D142"/>
    <mergeCell ref="E142:G142"/>
    <mergeCell ref="H142:J142"/>
    <mergeCell ref="K142:M142"/>
    <mergeCell ref="B145:D145"/>
    <mergeCell ref="E145:G145"/>
    <mergeCell ref="H145:J145"/>
    <mergeCell ref="K145:M145"/>
    <mergeCell ref="B146:M146"/>
    <mergeCell ref="B147:D147"/>
    <mergeCell ref="E147:G147"/>
    <mergeCell ref="H147:J147"/>
    <mergeCell ref="K147:M147"/>
    <mergeCell ref="B150:D150"/>
    <mergeCell ref="E150:G150"/>
    <mergeCell ref="H150:J150"/>
    <mergeCell ref="K150:M150"/>
    <mergeCell ref="B151:D151"/>
    <mergeCell ref="E151:G151"/>
    <mergeCell ref="H151:J151"/>
    <mergeCell ref="K151:M151"/>
    <mergeCell ref="B148:D148"/>
    <mergeCell ref="E148:G148"/>
    <mergeCell ref="H148:J148"/>
    <mergeCell ref="K148:M148"/>
    <mergeCell ref="B149:D149"/>
    <mergeCell ref="E149:G149"/>
    <mergeCell ref="H149:J149"/>
    <mergeCell ref="K149:M149"/>
    <mergeCell ref="B155:D155"/>
    <mergeCell ref="E155:G155"/>
    <mergeCell ref="H155:J155"/>
    <mergeCell ref="K155:M155"/>
    <mergeCell ref="B156:D156"/>
    <mergeCell ref="E156:G156"/>
    <mergeCell ref="H156:J156"/>
    <mergeCell ref="K156:M156"/>
    <mergeCell ref="B152:M152"/>
    <mergeCell ref="B153:D153"/>
    <mergeCell ref="E153:G153"/>
    <mergeCell ref="H153:J153"/>
    <mergeCell ref="K153:M153"/>
    <mergeCell ref="B154:D154"/>
    <mergeCell ref="E154:G154"/>
    <mergeCell ref="H154:J154"/>
    <mergeCell ref="K154:M154"/>
    <mergeCell ref="B177:D177"/>
    <mergeCell ref="E177:G177"/>
    <mergeCell ref="H177:J177"/>
    <mergeCell ref="K177:M177"/>
    <mergeCell ref="B178:D178"/>
    <mergeCell ref="E178:G178"/>
    <mergeCell ref="H178:J178"/>
    <mergeCell ref="K178:M178"/>
    <mergeCell ref="B157:D157"/>
    <mergeCell ref="E157:G157"/>
    <mergeCell ref="H157:J157"/>
    <mergeCell ref="K157:M157"/>
    <mergeCell ref="B175:M175"/>
    <mergeCell ref="B176:D176"/>
    <mergeCell ref="E176:G176"/>
    <mergeCell ref="H176:J176"/>
    <mergeCell ref="K176:M176"/>
    <mergeCell ref="B174:D174"/>
    <mergeCell ref="E174:G174"/>
    <mergeCell ref="H174:J174"/>
    <mergeCell ref="K174:M174"/>
    <mergeCell ref="H170:J170"/>
    <mergeCell ref="K170:M170"/>
    <mergeCell ref="B166:D166"/>
    <mergeCell ref="B181:D181"/>
    <mergeCell ref="E181:G181"/>
    <mergeCell ref="H181:J181"/>
    <mergeCell ref="K181:M181"/>
    <mergeCell ref="B179:D179"/>
    <mergeCell ref="E179:G179"/>
    <mergeCell ref="H179:J179"/>
    <mergeCell ref="K179:M179"/>
    <mergeCell ref="B180:D180"/>
    <mergeCell ref="E180:G180"/>
    <mergeCell ref="H180:J180"/>
    <mergeCell ref="K180:M180"/>
  </mergeCells>
  <conditionalFormatting sqref="A19:AA20 A23:A25 A50:A51 A58:A63 A73:A80 A93:A101 A158">
    <cfRule type="cellIs" dxfId="4594" priority="3410" operator="equal">
      <formula>"Reopen"</formula>
    </cfRule>
  </conditionalFormatting>
  <conditionalFormatting sqref="B51:AA51">
    <cfRule type="cellIs" dxfId="4593" priority="3406" operator="equal">
      <formula>"P"</formula>
    </cfRule>
  </conditionalFormatting>
  <conditionalFormatting sqref="B51:AA51">
    <cfRule type="cellIs" dxfId="4592" priority="3407" operator="equal">
      <formula>"F"</formula>
    </cfRule>
  </conditionalFormatting>
  <conditionalFormatting sqref="B51:AA51">
    <cfRule type="cellIs" dxfId="4591" priority="3408" operator="equal">
      <formula>"PE"</formula>
    </cfRule>
  </conditionalFormatting>
  <conditionalFormatting sqref="B51:AA51 B50 N50:AA50">
    <cfRule type="cellIs" dxfId="4590" priority="3409" operator="equal">
      <formula>"Reopen"</formula>
    </cfRule>
  </conditionalFormatting>
  <conditionalFormatting sqref="Q60:Q61">
    <cfRule type="cellIs" dxfId="4589" priority="3179" operator="equal">
      <formula>"P"</formula>
    </cfRule>
  </conditionalFormatting>
  <conditionalFormatting sqref="Q60:Q61">
    <cfRule type="cellIs" dxfId="4588" priority="3180" operator="equal">
      <formula>"F"</formula>
    </cfRule>
  </conditionalFormatting>
  <conditionalFormatting sqref="Q60:Q61">
    <cfRule type="cellIs" dxfId="4587" priority="3181" operator="equal">
      <formula>"PE"</formula>
    </cfRule>
  </conditionalFormatting>
  <conditionalFormatting sqref="Q60:Q61">
    <cfRule type="cellIs" dxfId="4586" priority="3182" operator="equal">
      <formula>"Reopen"</formula>
    </cfRule>
  </conditionalFormatting>
  <conditionalFormatting sqref="B50">
    <cfRule type="cellIs" dxfId="4585" priority="3403" operator="equal">
      <formula>"P"</formula>
    </cfRule>
  </conditionalFormatting>
  <conditionalFormatting sqref="B50">
    <cfRule type="cellIs" dxfId="4584" priority="3404" operator="equal">
      <formula>"F"</formula>
    </cfRule>
  </conditionalFormatting>
  <conditionalFormatting sqref="B50">
    <cfRule type="cellIs" dxfId="4583" priority="3405" operator="equal">
      <formula>"PE"</formula>
    </cfRule>
  </conditionalFormatting>
  <conditionalFormatting sqref="B101:AA101">
    <cfRule type="cellIs" dxfId="4582" priority="3399" operator="equal">
      <formula>"P"</formula>
    </cfRule>
  </conditionalFormatting>
  <conditionalFormatting sqref="B101:AA101">
    <cfRule type="cellIs" dxfId="4581" priority="3400" operator="equal">
      <formula>"F"</formula>
    </cfRule>
  </conditionalFormatting>
  <conditionalFormatting sqref="B101:AA101">
    <cfRule type="cellIs" dxfId="4580" priority="3401" operator="equal">
      <formula>"PE"</formula>
    </cfRule>
  </conditionalFormatting>
  <conditionalFormatting sqref="B101:AA101">
    <cfRule type="cellIs" dxfId="4579" priority="3402" operator="equal">
      <formula>"Reopen"</formula>
    </cfRule>
  </conditionalFormatting>
  <conditionalFormatting sqref="B100 N100:AA100">
    <cfRule type="cellIs" dxfId="4578" priority="3398" operator="equal">
      <formula>"Reopen"</formula>
    </cfRule>
  </conditionalFormatting>
  <conditionalFormatting sqref="B100">
    <cfRule type="cellIs" dxfId="4577" priority="3395" operator="equal">
      <formula>"P"</formula>
    </cfRule>
  </conditionalFormatting>
  <conditionalFormatting sqref="B100">
    <cfRule type="cellIs" dxfId="4576" priority="3396" operator="equal">
      <formula>"F"</formula>
    </cfRule>
  </conditionalFormatting>
  <conditionalFormatting sqref="B100">
    <cfRule type="cellIs" dxfId="4575" priority="3397" operator="equal">
      <formula>"PE"</formula>
    </cfRule>
  </conditionalFormatting>
  <conditionalFormatting sqref="R60">
    <cfRule type="cellIs" dxfId="4574" priority="3163" operator="equal">
      <formula>"P"</formula>
    </cfRule>
  </conditionalFormatting>
  <conditionalFormatting sqref="N61:P61 R61:AA61">
    <cfRule type="cellIs" dxfId="4573" priority="3175" operator="equal">
      <formula>"P"</formula>
    </cfRule>
  </conditionalFormatting>
  <conditionalFormatting sqref="N61:P61 R61:AA61">
    <cfRule type="cellIs" dxfId="4572" priority="3176" operator="equal">
      <formula>"F"</formula>
    </cfRule>
  </conditionalFormatting>
  <conditionalFormatting sqref="N61:P61 R61:AA61">
    <cfRule type="cellIs" dxfId="4571" priority="3177" operator="equal">
      <formula>"PE"</formula>
    </cfRule>
  </conditionalFormatting>
  <conditionalFormatting sqref="N61:P61 R61:AA61">
    <cfRule type="cellIs" dxfId="4570" priority="3178" operator="equal">
      <formula>"Reopen"</formula>
    </cfRule>
  </conditionalFormatting>
  <conditionalFormatting sqref="R60">
    <cfRule type="cellIs" dxfId="4569" priority="3164" operator="equal">
      <formula>"F"</formula>
    </cfRule>
  </conditionalFormatting>
  <conditionalFormatting sqref="R60">
    <cfRule type="cellIs" dxfId="4568" priority="3165" operator="equal">
      <formula>"PE"</formula>
    </cfRule>
  </conditionalFormatting>
  <conditionalFormatting sqref="R60">
    <cfRule type="cellIs" dxfId="4567" priority="3166" operator="equal">
      <formula>"Reopen"</formula>
    </cfRule>
  </conditionalFormatting>
  <conditionalFormatting sqref="N60">
    <cfRule type="cellIs" dxfId="4566" priority="3171" operator="equal">
      <formula>"P"</formula>
    </cfRule>
  </conditionalFormatting>
  <conditionalFormatting sqref="N60">
    <cfRule type="cellIs" dxfId="4565" priority="3172" operator="equal">
      <formula>"F"</formula>
    </cfRule>
  </conditionalFormatting>
  <conditionalFormatting sqref="N60">
    <cfRule type="cellIs" dxfId="4564" priority="3173" operator="equal">
      <formula>"PE"</formula>
    </cfRule>
  </conditionalFormatting>
  <conditionalFormatting sqref="N60">
    <cfRule type="cellIs" dxfId="4563" priority="3174" operator="equal">
      <formula>"Reopen"</formula>
    </cfRule>
  </conditionalFormatting>
  <conditionalFormatting sqref="S60:AA60 O60:P60">
    <cfRule type="cellIs" dxfId="4562" priority="3167" operator="equal">
      <formula>"P"</formula>
    </cfRule>
  </conditionalFormatting>
  <conditionalFormatting sqref="S60:AA60 O60:P60">
    <cfRule type="cellIs" dxfId="4561" priority="3168" operator="equal">
      <formula>"F"</formula>
    </cfRule>
  </conditionalFormatting>
  <conditionalFormatting sqref="S60:AA60 O60:P60">
    <cfRule type="cellIs" dxfId="4560" priority="3169" operator="equal">
      <formula>"PE"</formula>
    </cfRule>
  </conditionalFormatting>
  <conditionalFormatting sqref="S60:AA60 O60:P60">
    <cfRule type="cellIs" dxfId="4559" priority="3170" operator="equal">
      <formula>"Reopen"</formula>
    </cfRule>
  </conditionalFormatting>
  <conditionalFormatting sqref="B60:J61">
    <cfRule type="cellIs" dxfId="4558" priority="3159" operator="equal">
      <formula>"P"</formula>
    </cfRule>
  </conditionalFormatting>
  <conditionalFormatting sqref="B60:J61">
    <cfRule type="cellIs" dxfId="4557" priority="3160" operator="equal">
      <formula>"F"</formula>
    </cfRule>
  </conditionalFormatting>
  <conditionalFormatting sqref="B60:J61">
    <cfRule type="cellIs" dxfId="4556" priority="3161" operator="equal">
      <formula>"PE"</formula>
    </cfRule>
  </conditionalFormatting>
  <conditionalFormatting sqref="B60:J61">
    <cfRule type="cellIs" dxfId="4555" priority="3162" operator="equal">
      <formula>"Reopen"</formula>
    </cfRule>
  </conditionalFormatting>
  <conditionalFormatting sqref="H60:J61 B60:D61">
    <cfRule type="cellIs" dxfId="4554" priority="3155" operator="equal">
      <formula>"P"</formula>
    </cfRule>
  </conditionalFormatting>
  <conditionalFormatting sqref="H60:J61 B60:D61">
    <cfRule type="cellIs" dxfId="4553" priority="3156" operator="equal">
      <formula>"F"</formula>
    </cfRule>
  </conditionalFormatting>
  <conditionalFormatting sqref="H60:J61 B60:D61">
    <cfRule type="cellIs" dxfId="4552" priority="3157" operator="equal">
      <formula>"PE"</formula>
    </cfRule>
  </conditionalFormatting>
  <conditionalFormatting sqref="H60:J61 B60:D61">
    <cfRule type="cellIs" dxfId="4551" priority="3158" operator="equal">
      <formula>"Reopen"</formula>
    </cfRule>
  </conditionalFormatting>
  <conditionalFormatting sqref="K60:M61">
    <cfRule type="cellIs" dxfId="4550" priority="3151" operator="equal">
      <formula>"P"</formula>
    </cfRule>
  </conditionalFormatting>
  <conditionalFormatting sqref="K60:M61">
    <cfRule type="cellIs" dxfId="4549" priority="3152" operator="equal">
      <formula>"F"</formula>
    </cfRule>
  </conditionalFormatting>
  <conditionalFormatting sqref="K60:M61">
    <cfRule type="cellIs" dxfId="4548" priority="3153" operator="equal">
      <formula>"PE"</formula>
    </cfRule>
  </conditionalFormatting>
  <conditionalFormatting sqref="K60:M61">
    <cfRule type="cellIs" dxfId="4547" priority="3154" operator="equal">
      <formula>"Reopen"</formula>
    </cfRule>
  </conditionalFormatting>
  <conditionalFormatting sqref="K60:M61">
    <cfRule type="cellIs" dxfId="4546" priority="3147" operator="equal">
      <formula>"P"</formula>
    </cfRule>
  </conditionalFormatting>
  <conditionalFormatting sqref="K60:M61">
    <cfRule type="cellIs" dxfId="4545" priority="3148" operator="equal">
      <formula>"F"</formula>
    </cfRule>
  </conditionalFormatting>
  <conditionalFormatting sqref="K60:M61">
    <cfRule type="cellIs" dxfId="4544" priority="3149" operator="equal">
      <formula>"PE"</formula>
    </cfRule>
  </conditionalFormatting>
  <conditionalFormatting sqref="K60:M61">
    <cfRule type="cellIs" dxfId="4543" priority="3150" operator="equal">
      <formula>"Reopen"</formula>
    </cfRule>
  </conditionalFormatting>
  <conditionalFormatting sqref="K62:M62">
    <cfRule type="cellIs" dxfId="4542" priority="3143" operator="equal">
      <formula>"P"</formula>
    </cfRule>
  </conditionalFormatting>
  <conditionalFormatting sqref="K62:M62">
    <cfRule type="cellIs" dxfId="4541" priority="3144" operator="equal">
      <formula>"F"</formula>
    </cfRule>
  </conditionalFormatting>
  <conditionalFormatting sqref="K62:M62">
    <cfRule type="cellIs" dxfId="4540" priority="3145" operator="equal">
      <formula>"PE"</formula>
    </cfRule>
  </conditionalFormatting>
  <conditionalFormatting sqref="K62:M62">
    <cfRule type="cellIs" dxfId="4539" priority="3146" operator="equal">
      <formula>"Reopen"</formula>
    </cfRule>
  </conditionalFormatting>
  <conditionalFormatting sqref="K62:M62">
    <cfRule type="cellIs" dxfId="4538" priority="3139" operator="equal">
      <formula>"P"</formula>
    </cfRule>
  </conditionalFormatting>
  <conditionalFormatting sqref="K62:M62">
    <cfRule type="cellIs" dxfId="4537" priority="3140" operator="equal">
      <formula>"F"</formula>
    </cfRule>
  </conditionalFormatting>
  <conditionalFormatting sqref="K62:M62">
    <cfRule type="cellIs" dxfId="4536" priority="3141" operator="equal">
      <formula>"PE"</formula>
    </cfRule>
  </conditionalFormatting>
  <conditionalFormatting sqref="K62:M62">
    <cfRule type="cellIs" dxfId="4535" priority="3142" operator="equal">
      <formula>"Reopen"</formula>
    </cfRule>
  </conditionalFormatting>
  <conditionalFormatting sqref="O59:P59 S62:AA62 O62:P62">
    <cfRule type="cellIs" dxfId="4534" priority="3207" operator="equal">
      <formula>"P"</formula>
    </cfRule>
  </conditionalFormatting>
  <conditionalFormatting sqref="O59:P59 S62:AA62 O62:P62">
    <cfRule type="cellIs" dxfId="4533" priority="3208" operator="equal">
      <formula>"F"</formula>
    </cfRule>
  </conditionalFormatting>
  <conditionalFormatting sqref="O59:P59 S62:AA62 O62:P62">
    <cfRule type="cellIs" dxfId="4532" priority="3209" operator="equal">
      <formula>"PE"</formula>
    </cfRule>
  </conditionalFormatting>
  <conditionalFormatting sqref="O59:P59 S62:AA62 O62:P62">
    <cfRule type="cellIs" dxfId="4531" priority="3210" operator="equal">
      <formula>"Reopen"</formula>
    </cfRule>
  </conditionalFormatting>
  <conditionalFormatting sqref="R59 R62">
    <cfRule type="cellIs" dxfId="4530" priority="3203" operator="equal">
      <formula>"P"</formula>
    </cfRule>
  </conditionalFormatting>
  <conditionalFormatting sqref="R59 R62">
    <cfRule type="cellIs" dxfId="4529" priority="3204" operator="equal">
      <formula>"F"</formula>
    </cfRule>
  </conditionalFormatting>
  <conditionalFormatting sqref="R59 R62">
    <cfRule type="cellIs" dxfId="4528" priority="3205" operator="equal">
      <formula>"PE"</formula>
    </cfRule>
  </conditionalFormatting>
  <conditionalFormatting sqref="R59 R62">
    <cfRule type="cellIs" dxfId="4527" priority="3206" operator="equal">
      <formula>"Reopen"</formula>
    </cfRule>
  </conditionalFormatting>
  <conditionalFormatting sqref="N59:P59 S59:AA59">
    <cfRule type="cellIs" dxfId="4526" priority="3211" operator="equal">
      <formula>"P"</formula>
    </cfRule>
  </conditionalFormatting>
  <conditionalFormatting sqref="N59:P59 S59:AA59">
    <cfRule type="cellIs" dxfId="4525" priority="3212" operator="equal">
      <formula>"F"</formula>
    </cfRule>
  </conditionalFormatting>
  <conditionalFormatting sqref="N59:P59 S59:AA59">
    <cfRule type="cellIs" dxfId="4524" priority="3213" operator="equal">
      <formula>"PE"</formula>
    </cfRule>
  </conditionalFormatting>
  <conditionalFormatting sqref="N59:P59 S59:AA59">
    <cfRule type="cellIs" dxfId="4523" priority="3214" operator="equal">
      <formula>"Reopen"</formula>
    </cfRule>
  </conditionalFormatting>
  <conditionalFormatting sqref="B58:AA58">
    <cfRule type="cellIs" dxfId="4522" priority="3199" operator="equal">
      <formula>"P"</formula>
    </cfRule>
  </conditionalFormatting>
  <conditionalFormatting sqref="B58:AA58">
    <cfRule type="cellIs" dxfId="4521" priority="3200" operator="equal">
      <formula>"F"</formula>
    </cfRule>
  </conditionalFormatting>
  <conditionalFormatting sqref="B58:AA58">
    <cfRule type="cellIs" dxfId="4520" priority="3201" operator="equal">
      <formula>"PE"</formula>
    </cfRule>
  </conditionalFormatting>
  <conditionalFormatting sqref="B58:AA58">
    <cfRule type="cellIs" dxfId="4519" priority="3202" operator="equal">
      <formula>"Reopen"</formula>
    </cfRule>
  </conditionalFormatting>
  <conditionalFormatting sqref="Q59 Q62:Q63">
    <cfRule type="cellIs" dxfId="4518" priority="3223" operator="equal">
      <formula>"P"</formula>
    </cfRule>
  </conditionalFormatting>
  <conditionalFormatting sqref="Q59 Q62:Q63">
    <cfRule type="cellIs" dxfId="4517" priority="3224" operator="equal">
      <formula>"F"</formula>
    </cfRule>
  </conditionalFormatting>
  <conditionalFormatting sqref="Q59 Q62:Q63">
    <cfRule type="cellIs" dxfId="4516" priority="3225" operator="equal">
      <formula>"PE"</formula>
    </cfRule>
  </conditionalFormatting>
  <conditionalFormatting sqref="Q59 Q62:Q63">
    <cfRule type="cellIs" dxfId="4515" priority="3226" operator="equal">
      <formula>"Reopen"</formula>
    </cfRule>
  </conditionalFormatting>
  <conditionalFormatting sqref="N63:P63 R63:AA63">
    <cfRule type="cellIs" dxfId="4514" priority="3219" operator="equal">
      <formula>"P"</formula>
    </cfRule>
  </conditionalFormatting>
  <conditionalFormatting sqref="N63:P63 R63:AA63">
    <cfRule type="cellIs" dxfId="4513" priority="3220" operator="equal">
      <formula>"F"</formula>
    </cfRule>
  </conditionalFormatting>
  <conditionalFormatting sqref="N63:P63 R63:AA63">
    <cfRule type="cellIs" dxfId="4512" priority="3221" operator="equal">
      <formula>"PE"</formula>
    </cfRule>
  </conditionalFormatting>
  <conditionalFormatting sqref="N63:P63 R63:AA63">
    <cfRule type="cellIs" dxfId="4511" priority="3222" operator="equal">
      <formula>"Reopen"</formula>
    </cfRule>
  </conditionalFormatting>
  <conditionalFormatting sqref="N59 N62">
    <cfRule type="cellIs" dxfId="4510" priority="3215" operator="equal">
      <formula>"P"</formula>
    </cfRule>
  </conditionalFormatting>
  <conditionalFormatting sqref="N59 N62">
    <cfRule type="cellIs" dxfId="4509" priority="3216" operator="equal">
      <formula>"F"</formula>
    </cfRule>
  </conditionalFormatting>
  <conditionalFormatting sqref="N59 N62">
    <cfRule type="cellIs" dxfId="4508" priority="3217" operator="equal">
      <formula>"PE"</formula>
    </cfRule>
  </conditionalFormatting>
  <conditionalFormatting sqref="N59 N62">
    <cfRule type="cellIs" dxfId="4507" priority="3218" operator="equal">
      <formula>"Reopen"</formula>
    </cfRule>
  </conditionalFormatting>
  <conditionalFormatting sqref="E59:G59 B62:J63">
    <cfRule type="cellIs" dxfId="4506" priority="3195" operator="equal">
      <formula>"P"</formula>
    </cfRule>
  </conditionalFormatting>
  <conditionalFormatting sqref="E59:G59 B62:J63">
    <cfRule type="cellIs" dxfId="4505" priority="3196" operator="equal">
      <formula>"F"</formula>
    </cfRule>
  </conditionalFormatting>
  <conditionalFormatting sqref="E59:G59 B62:J63">
    <cfRule type="cellIs" dxfId="4504" priority="3197" operator="equal">
      <formula>"PE"</formula>
    </cfRule>
  </conditionalFormatting>
  <conditionalFormatting sqref="E59:G59 B62:J63">
    <cfRule type="cellIs" dxfId="4503" priority="3198" operator="equal">
      <formula>"Reopen"</formula>
    </cfRule>
  </conditionalFormatting>
  <conditionalFormatting sqref="K63:M63">
    <cfRule type="cellIs" dxfId="4502" priority="3183" operator="equal">
      <formula>"P"</formula>
    </cfRule>
  </conditionalFormatting>
  <conditionalFormatting sqref="K63:M63">
    <cfRule type="cellIs" dxfId="4501" priority="3184" operator="equal">
      <formula>"F"</formula>
    </cfRule>
  </conditionalFormatting>
  <conditionalFormatting sqref="K63:M63">
    <cfRule type="cellIs" dxfId="4500" priority="3185" operator="equal">
      <formula>"PE"</formula>
    </cfRule>
  </conditionalFormatting>
  <conditionalFormatting sqref="K63:M63">
    <cfRule type="cellIs" dxfId="4499" priority="3186" operator="equal">
      <formula>"Reopen"</formula>
    </cfRule>
  </conditionalFormatting>
  <conditionalFormatting sqref="B59:D59 H59:J59 H62:J63 B62:D63">
    <cfRule type="cellIs" dxfId="4498" priority="3191" operator="equal">
      <formula>"P"</formula>
    </cfRule>
  </conditionalFormatting>
  <conditionalFormatting sqref="B59:D59 H59:J59 H62:J63 B62:D63">
    <cfRule type="cellIs" dxfId="4497" priority="3192" operator="equal">
      <formula>"F"</formula>
    </cfRule>
  </conditionalFormatting>
  <conditionalFormatting sqref="B59:D59 H59:J59 H62:J63 B62:D63">
    <cfRule type="cellIs" dxfId="4496" priority="3193" operator="equal">
      <formula>"PE"</formula>
    </cfRule>
  </conditionalFormatting>
  <conditionalFormatting sqref="B59:D59 H59:J59 H62:J63 B62:D63">
    <cfRule type="cellIs" dxfId="4495" priority="3194" operator="equal">
      <formula>"Reopen"</formula>
    </cfRule>
  </conditionalFormatting>
  <conditionalFormatting sqref="K59:M59 K63:M63">
    <cfRule type="cellIs" dxfId="4494" priority="3187" operator="equal">
      <formula>"P"</formula>
    </cfRule>
  </conditionalFormatting>
  <conditionalFormatting sqref="K59:M59 K63:M63">
    <cfRule type="cellIs" dxfId="4493" priority="3188" operator="equal">
      <formula>"F"</formula>
    </cfRule>
  </conditionalFormatting>
  <conditionalFormatting sqref="K59:M59 K63:M63">
    <cfRule type="cellIs" dxfId="4492" priority="3189" operator="equal">
      <formula>"PE"</formula>
    </cfRule>
  </conditionalFormatting>
  <conditionalFormatting sqref="K59:M59 K63:M63">
    <cfRule type="cellIs" dxfId="4491" priority="3190" operator="equal">
      <formula>"Reopen"</formula>
    </cfRule>
  </conditionalFormatting>
  <conditionalFormatting sqref="Q99">
    <cfRule type="cellIs" dxfId="4490" priority="3135" operator="equal">
      <formula>"P"</formula>
    </cfRule>
  </conditionalFormatting>
  <conditionalFormatting sqref="Q99">
    <cfRule type="cellIs" dxfId="4489" priority="3136" operator="equal">
      <formula>"F"</formula>
    </cfRule>
  </conditionalFormatting>
  <conditionalFormatting sqref="Q99">
    <cfRule type="cellIs" dxfId="4488" priority="3137" operator="equal">
      <formula>"PE"</formula>
    </cfRule>
  </conditionalFormatting>
  <conditionalFormatting sqref="Q99">
    <cfRule type="cellIs" dxfId="4487" priority="3138" operator="equal">
      <formula>"Reopen"</formula>
    </cfRule>
  </conditionalFormatting>
  <conditionalFormatting sqref="B99:D99 N99">
    <cfRule type="cellIs" dxfId="4486" priority="3131" operator="equal">
      <formula>"P"</formula>
    </cfRule>
  </conditionalFormatting>
  <conditionalFormatting sqref="B99:D99 N99">
    <cfRule type="cellIs" dxfId="4485" priority="3132" operator="equal">
      <formula>"F"</formula>
    </cfRule>
  </conditionalFormatting>
  <conditionalFormatting sqref="B99:D99 N99">
    <cfRule type="cellIs" dxfId="4484" priority="3133" operator="equal">
      <formula>"PE"</formula>
    </cfRule>
  </conditionalFormatting>
  <conditionalFormatting sqref="B99:D99 N99">
    <cfRule type="cellIs" dxfId="4483" priority="3134" operator="equal">
      <formula>"Reopen"</formula>
    </cfRule>
  </conditionalFormatting>
  <conditionalFormatting sqref="R99:AA99 O99:P99">
    <cfRule type="cellIs" dxfId="4482" priority="3127" operator="equal">
      <formula>"P"</formula>
    </cfRule>
  </conditionalFormatting>
  <conditionalFormatting sqref="R99:AA99 O99:P99">
    <cfRule type="cellIs" dxfId="4481" priority="3128" operator="equal">
      <formula>"F"</formula>
    </cfRule>
  </conditionalFormatting>
  <conditionalFormatting sqref="R99:AA99 O99:P99">
    <cfRule type="cellIs" dxfId="4480" priority="3129" operator="equal">
      <formula>"PE"</formula>
    </cfRule>
  </conditionalFormatting>
  <conditionalFormatting sqref="R99:AA99 O99:P99">
    <cfRule type="cellIs" dxfId="4479" priority="3130" operator="equal">
      <formula>"Reopen"</formula>
    </cfRule>
  </conditionalFormatting>
  <conditionalFormatting sqref="K99:M99">
    <cfRule type="cellIs" dxfId="4478" priority="3119" operator="equal">
      <formula>"P"</formula>
    </cfRule>
  </conditionalFormatting>
  <conditionalFormatting sqref="K99:M99">
    <cfRule type="cellIs" dxfId="4477" priority="3120" operator="equal">
      <formula>"F"</formula>
    </cfRule>
  </conditionalFormatting>
  <conditionalFormatting sqref="K99:M99">
    <cfRule type="cellIs" dxfId="4476" priority="3121" operator="equal">
      <formula>"PE"</formula>
    </cfRule>
  </conditionalFormatting>
  <conditionalFormatting sqref="K99:M99">
    <cfRule type="cellIs" dxfId="4475" priority="3122" operator="equal">
      <formula>"Reopen"</formula>
    </cfRule>
  </conditionalFormatting>
  <conditionalFormatting sqref="K99:M99">
    <cfRule type="cellIs" dxfId="4474" priority="3123" operator="equal">
      <formula>"P"</formula>
    </cfRule>
  </conditionalFormatting>
  <conditionalFormatting sqref="K99:M99">
    <cfRule type="cellIs" dxfId="4473" priority="3124" operator="equal">
      <formula>"F"</formula>
    </cfRule>
  </conditionalFormatting>
  <conditionalFormatting sqref="K99:M99">
    <cfRule type="cellIs" dxfId="4472" priority="3125" operator="equal">
      <formula>"PE"</formula>
    </cfRule>
  </conditionalFormatting>
  <conditionalFormatting sqref="K99:M99">
    <cfRule type="cellIs" dxfId="4471" priority="3126" operator="equal">
      <formula>"Reopen"</formula>
    </cfRule>
  </conditionalFormatting>
  <conditionalFormatting sqref="H99:J99">
    <cfRule type="cellIs" dxfId="4470" priority="3115" operator="equal">
      <formula>"P"</formula>
    </cfRule>
  </conditionalFormatting>
  <conditionalFormatting sqref="H99:J99">
    <cfRule type="cellIs" dxfId="4469" priority="3116" operator="equal">
      <formula>"F"</formula>
    </cfRule>
  </conditionalFormatting>
  <conditionalFormatting sqref="H99:J99">
    <cfRule type="cellIs" dxfId="4468" priority="3117" operator="equal">
      <formula>"PE"</formula>
    </cfRule>
  </conditionalFormatting>
  <conditionalFormatting sqref="H99:J99">
    <cfRule type="cellIs" dxfId="4467" priority="3118" operator="equal">
      <formula>"Reopen"</formula>
    </cfRule>
  </conditionalFormatting>
  <conditionalFormatting sqref="H99:J99">
    <cfRule type="cellIs" dxfId="4466" priority="3111" operator="equal">
      <formula>"P"</formula>
    </cfRule>
  </conditionalFormatting>
  <conditionalFormatting sqref="H99:J99">
    <cfRule type="cellIs" dxfId="4465" priority="3112" operator="equal">
      <formula>"F"</formula>
    </cfRule>
  </conditionalFormatting>
  <conditionalFormatting sqref="H99:J99">
    <cfRule type="cellIs" dxfId="4464" priority="3113" operator="equal">
      <formula>"PE"</formula>
    </cfRule>
  </conditionalFormatting>
  <conditionalFormatting sqref="H99:J99">
    <cfRule type="cellIs" dxfId="4463" priority="3114" operator="equal">
      <formula>"Reopen"</formula>
    </cfRule>
  </conditionalFormatting>
  <conditionalFormatting sqref="B22:AA22">
    <cfRule type="cellIs" dxfId="4462" priority="3107" operator="equal">
      <formula>"P"</formula>
    </cfRule>
  </conditionalFormatting>
  <conditionalFormatting sqref="B22:AA22">
    <cfRule type="cellIs" dxfId="4461" priority="3108" operator="equal">
      <formula>"F"</formula>
    </cfRule>
  </conditionalFormatting>
  <conditionalFormatting sqref="B22:AA22">
    <cfRule type="cellIs" dxfId="4460" priority="3109" operator="equal">
      <formula>"PE"</formula>
    </cfRule>
  </conditionalFormatting>
  <conditionalFormatting sqref="A22:AA22 A21:B21 N21:AA21">
    <cfRule type="cellIs" dxfId="4459" priority="3110" operator="equal">
      <formula>"Reopen"</formula>
    </cfRule>
  </conditionalFormatting>
  <conditionalFormatting sqref="B21">
    <cfRule type="cellIs" dxfId="4458" priority="3104" operator="equal">
      <formula>"P"</formula>
    </cfRule>
  </conditionalFormatting>
  <conditionalFormatting sqref="B21">
    <cfRule type="cellIs" dxfId="4457" priority="3105" operator="equal">
      <formula>"F"</formula>
    </cfRule>
  </conditionalFormatting>
  <conditionalFormatting sqref="B21">
    <cfRule type="cellIs" dxfId="4456" priority="3106" operator="equal">
      <formula>"PE"</formula>
    </cfRule>
  </conditionalFormatting>
  <conditionalFormatting sqref="H23:J23 N23:AA23 B23:D25">
    <cfRule type="cellIs" dxfId="4455" priority="3100" operator="equal">
      <formula>"P"</formula>
    </cfRule>
  </conditionalFormatting>
  <conditionalFormatting sqref="H23:J23 N23:AA23 B23:D25">
    <cfRule type="cellIs" dxfId="4454" priority="3101" operator="equal">
      <formula>"F"</formula>
    </cfRule>
  </conditionalFormatting>
  <conditionalFormatting sqref="H23:J23 N23:AA23 B23:D25">
    <cfRule type="cellIs" dxfId="4453" priority="3102" operator="equal">
      <formula>"PE"</formula>
    </cfRule>
  </conditionalFormatting>
  <conditionalFormatting sqref="H23:J23 N23:AA23 B23:D25">
    <cfRule type="cellIs" dxfId="4452" priority="3103" operator="equal">
      <formula>"Reopen"</formula>
    </cfRule>
  </conditionalFormatting>
  <conditionalFormatting sqref="E23:G26">
    <cfRule type="cellIs" dxfId="4451" priority="3096" operator="equal">
      <formula>"P"</formula>
    </cfRule>
  </conditionalFormatting>
  <conditionalFormatting sqref="E23:G26">
    <cfRule type="cellIs" dxfId="4450" priority="3097" operator="equal">
      <formula>"F"</formula>
    </cfRule>
  </conditionalFormatting>
  <conditionalFormatting sqref="E23:G26">
    <cfRule type="cellIs" dxfId="4449" priority="3098" operator="equal">
      <formula>"PE"</formula>
    </cfRule>
  </conditionalFormatting>
  <conditionalFormatting sqref="E23:G26">
    <cfRule type="cellIs" dxfId="4448" priority="3099" operator="equal">
      <formula>"Reopen"</formula>
    </cfRule>
  </conditionalFormatting>
  <conditionalFormatting sqref="N24">
    <cfRule type="cellIs" dxfId="4447" priority="3092" operator="equal">
      <formula>"P"</formula>
    </cfRule>
  </conditionalFormatting>
  <conditionalFormatting sqref="N24">
    <cfRule type="cellIs" dxfId="4446" priority="3093" operator="equal">
      <formula>"F"</formula>
    </cfRule>
  </conditionalFormatting>
  <conditionalFormatting sqref="N24">
    <cfRule type="cellIs" dxfId="4445" priority="3094" operator="equal">
      <formula>"PE"</formula>
    </cfRule>
  </conditionalFormatting>
  <conditionalFormatting sqref="N24">
    <cfRule type="cellIs" dxfId="4444" priority="3095" operator="equal">
      <formula>"Reopen"</formula>
    </cfRule>
  </conditionalFormatting>
  <conditionalFormatting sqref="O24:AA24 H24:J25">
    <cfRule type="cellIs" dxfId="4443" priority="3088" operator="equal">
      <formula>"P"</formula>
    </cfRule>
  </conditionalFormatting>
  <conditionalFormatting sqref="O24:AA24 H24:J25">
    <cfRule type="cellIs" dxfId="4442" priority="3089" operator="equal">
      <formula>"F"</formula>
    </cfRule>
  </conditionalFormatting>
  <conditionalFormatting sqref="O24:AA24 H24:J25">
    <cfRule type="cellIs" dxfId="4441" priority="3090" operator="equal">
      <formula>"PE"</formula>
    </cfRule>
  </conditionalFormatting>
  <conditionalFormatting sqref="O24:AA24 H24:J25">
    <cfRule type="cellIs" dxfId="4440" priority="3091" operator="equal">
      <formula>"Reopen"</formula>
    </cfRule>
  </conditionalFormatting>
  <conditionalFormatting sqref="N25">
    <cfRule type="cellIs" dxfId="4439" priority="3084" operator="equal">
      <formula>"P"</formula>
    </cfRule>
  </conditionalFormatting>
  <conditionalFormatting sqref="N25">
    <cfRule type="cellIs" dxfId="4438" priority="3085" operator="equal">
      <formula>"F"</formula>
    </cfRule>
  </conditionalFormatting>
  <conditionalFormatting sqref="N25">
    <cfRule type="cellIs" dxfId="4437" priority="3086" operator="equal">
      <formula>"PE"</formula>
    </cfRule>
  </conditionalFormatting>
  <conditionalFormatting sqref="N25">
    <cfRule type="cellIs" dxfId="4436" priority="3087" operator="equal">
      <formula>"Reopen"</formula>
    </cfRule>
  </conditionalFormatting>
  <conditionalFormatting sqref="O25:Q25">
    <cfRule type="cellIs" dxfId="4435" priority="3080" operator="equal">
      <formula>"P"</formula>
    </cfRule>
  </conditionalFormatting>
  <conditionalFormatting sqref="O25:Q25">
    <cfRule type="cellIs" dxfId="4434" priority="3081" operator="equal">
      <formula>"F"</formula>
    </cfRule>
  </conditionalFormatting>
  <conditionalFormatting sqref="O25:Q25">
    <cfRule type="cellIs" dxfId="4433" priority="3082" operator="equal">
      <formula>"PE"</formula>
    </cfRule>
  </conditionalFormatting>
  <conditionalFormatting sqref="O25:Q25">
    <cfRule type="cellIs" dxfId="4432" priority="3083" operator="equal">
      <formula>"Reopen"</formula>
    </cfRule>
  </conditionalFormatting>
  <conditionalFormatting sqref="K23:M25">
    <cfRule type="cellIs" dxfId="4431" priority="3076" operator="equal">
      <formula>"P"</formula>
    </cfRule>
  </conditionalFormatting>
  <conditionalFormatting sqref="K23:M25">
    <cfRule type="cellIs" dxfId="4430" priority="3077" operator="equal">
      <formula>"F"</formula>
    </cfRule>
  </conditionalFormatting>
  <conditionalFormatting sqref="K23:M25">
    <cfRule type="cellIs" dxfId="4429" priority="3078" operator="equal">
      <formula>"PE"</formula>
    </cfRule>
  </conditionalFormatting>
  <conditionalFormatting sqref="K23:M25">
    <cfRule type="cellIs" dxfId="4428" priority="3079" operator="equal">
      <formula>"Reopen"</formula>
    </cfRule>
  </conditionalFormatting>
  <conditionalFormatting sqref="R77">
    <cfRule type="cellIs" dxfId="4427" priority="3004" operator="equal">
      <formula>"P"</formula>
    </cfRule>
  </conditionalFormatting>
  <conditionalFormatting sqref="R77">
    <cfRule type="cellIs" dxfId="4426" priority="3005" operator="equal">
      <formula>"F"</formula>
    </cfRule>
  </conditionalFormatting>
  <conditionalFormatting sqref="R77">
    <cfRule type="cellIs" dxfId="4425" priority="3006" operator="equal">
      <formula>"PE"</formula>
    </cfRule>
  </conditionalFormatting>
  <conditionalFormatting sqref="R77">
    <cfRule type="cellIs" dxfId="4424" priority="3007" operator="equal">
      <formula>"Reopen"</formula>
    </cfRule>
  </conditionalFormatting>
  <conditionalFormatting sqref="H74:J80">
    <cfRule type="cellIs" dxfId="4423" priority="2968" operator="equal">
      <formula>"P"</formula>
    </cfRule>
  </conditionalFormatting>
  <conditionalFormatting sqref="H74:J80">
    <cfRule type="cellIs" dxfId="4422" priority="2969" operator="equal">
      <formula>"F"</formula>
    </cfRule>
  </conditionalFormatting>
  <conditionalFormatting sqref="H74:J80">
    <cfRule type="cellIs" dxfId="4421" priority="2970" operator="equal">
      <formula>"PE"</formula>
    </cfRule>
  </conditionalFormatting>
  <conditionalFormatting sqref="H74:J80">
    <cfRule type="cellIs" dxfId="4420" priority="2971" operator="equal">
      <formula>"Reopen"</formula>
    </cfRule>
  </conditionalFormatting>
  <conditionalFormatting sqref="H74:J80">
    <cfRule type="cellIs" dxfId="4419" priority="2972" operator="equal">
      <formula>"P"</formula>
    </cfRule>
  </conditionalFormatting>
  <conditionalFormatting sqref="H74:J80">
    <cfRule type="cellIs" dxfId="4418" priority="2973" operator="equal">
      <formula>"F"</formula>
    </cfRule>
  </conditionalFormatting>
  <conditionalFormatting sqref="H74:J80">
    <cfRule type="cellIs" dxfId="4417" priority="2974" operator="equal">
      <formula>"PE"</formula>
    </cfRule>
  </conditionalFormatting>
  <conditionalFormatting sqref="H74:J80">
    <cfRule type="cellIs" dxfId="4416" priority="2975" operator="equal">
      <formula>"Reopen"</formula>
    </cfRule>
  </conditionalFormatting>
  <conditionalFormatting sqref="E75:G77">
    <cfRule type="cellIs" dxfId="4415" priority="2964" operator="equal">
      <formula>"P"</formula>
    </cfRule>
  </conditionalFormatting>
  <conditionalFormatting sqref="E75:G77">
    <cfRule type="cellIs" dxfId="4414" priority="2965" operator="equal">
      <formula>"F"</formula>
    </cfRule>
  </conditionalFormatting>
  <conditionalFormatting sqref="E75:G77">
    <cfRule type="cellIs" dxfId="4413" priority="2966" operator="equal">
      <formula>"PE"</formula>
    </cfRule>
  </conditionalFormatting>
  <conditionalFormatting sqref="E75:G77">
    <cfRule type="cellIs" dxfId="4412" priority="2967" operator="equal">
      <formula>"Reopen"</formula>
    </cfRule>
  </conditionalFormatting>
  <conditionalFormatting sqref="Q74 Q79">
    <cfRule type="cellIs" dxfId="4411" priority="3072" operator="equal">
      <formula>"P"</formula>
    </cfRule>
  </conditionalFormatting>
  <conditionalFormatting sqref="Q74 Q79">
    <cfRule type="cellIs" dxfId="4410" priority="3073" operator="equal">
      <formula>"F"</formula>
    </cfRule>
  </conditionalFormatting>
  <conditionalFormatting sqref="Q74 Q79">
    <cfRule type="cellIs" dxfId="4409" priority="3074" operator="equal">
      <formula>"PE"</formula>
    </cfRule>
  </conditionalFormatting>
  <conditionalFormatting sqref="Q74 Q79">
    <cfRule type="cellIs" dxfId="4408" priority="3075" operator="equal">
      <formula>"Reopen"</formula>
    </cfRule>
  </conditionalFormatting>
  <conditionalFormatting sqref="R74 R79">
    <cfRule type="cellIs" dxfId="4407" priority="3056" operator="equal">
      <formula>"P"</formula>
    </cfRule>
  </conditionalFormatting>
  <conditionalFormatting sqref="N74 N79">
    <cfRule type="cellIs" dxfId="4406" priority="3068" operator="equal">
      <formula>"P"</formula>
    </cfRule>
  </conditionalFormatting>
  <conditionalFormatting sqref="N74 N79">
    <cfRule type="cellIs" dxfId="4405" priority="3069" operator="equal">
      <formula>"F"</formula>
    </cfRule>
  </conditionalFormatting>
  <conditionalFormatting sqref="N74 N79">
    <cfRule type="cellIs" dxfId="4404" priority="3070" operator="equal">
      <formula>"PE"</formula>
    </cfRule>
  </conditionalFormatting>
  <conditionalFormatting sqref="N74 N79">
    <cfRule type="cellIs" dxfId="4403" priority="3071" operator="equal">
      <formula>"Reopen"</formula>
    </cfRule>
  </conditionalFormatting>
  <conditionalFormatting sqref="R74 R79">
    <cfRule type="cellIs" dxfId="4402" priority="3057" operator="equal">
      <formula>"F"</formula>
    </cfRule>
  </conditionalFormatting>
  <conditionalFormatting sqref="R74 R79">
    <cfRule type="cellIs" dxfId="4401" priority="3058" operator="equal">
      <formula>"PE"</formula>
    </cfRule>
  </conditionalFormatting>
  <conditionalFormatting sqref="R74 R79">
    <cfRule type="cellIs" dxfId="4400" priority="3059" operator="equal">
      <formula>"Reopen"</formula>
    </cfRule>
  </conditionalFormatting>
  <conditionalFormatting sqref="N74:P74 S74:AA74">
    <cfRule type="cellIs" dxfId="4399" priority="3064" operator="equal">
      <formula>"P"</formula>
    </cfRule>
  </conditionalFormatting>
  <conditionalFormatting sqref="N74:P74 S74:AA74">
    <cfRule type="cellIs" dxfId="4398" priority="3065" operator="equal">
      <formula>"F"</formula>
    </cfRule>
  </conditionalFormatting>
  <conditionalFormatting sqref="N74:P74 S74:AA74">
    <cfRule type="cellIs" dxfId="4397" priority="3066" operator="equal">
      <formula>"PE"</formula>
    </cfRule>
  </conditionalFormatting>
  <conditionalFormatting sqref="N74:P74 S74:AA74">
    <cfRule type="cellIs" dxfId="4396" priority="3067" operator="equal">
      <formula>"Reopen"</formula>
    </cfRule>
  </conditionalFormatting>
  <conditionalFormatting sqref="O74:P74 S79:AA79 O79:P79">
    <cfRule type="cellIs" dxfId="4395" priority="3060" operator="equal">
      <formula>"P"</formula>
    </cfRule>
  </conditionalFormatting>
  <conditionalFormatting sqref="O74:P74 S79:AA79 O79:P79">
    <cfRule type="cellIs" dxfId="4394" priority="3061" operator="equal">
      <formula>"F"</formula>
    </cfRule>
  </conditionalFormatting>
  <conditionalFormatting sqref="O74:P74 S79:AA79 O79:P79">
    <cfRule type="cellIs" dxfId="4393" priority="3062" operator="equal">
      <formula>"PE"</formula>
    </cfRule>
  </conditionalFormatting>
  <conditionalFormatting sqref="O74:P74 S79:AA79 O79:P79">
    <cfRule type="cellIs" dxfId="4392" priority="3063" operator="equal">
      <formula>"Reopen"</formula>
    </cfRule>
  </conditionalFormatting>
  <conditionalFormatting sqref="B73:AA73">
    <cfRule type="cellIs" dxfId="4391" priority="3052" operator="equal">
      <formula>"P"</formula>
    </cfRule>
  </conditionalFormatting>
  <conditionalFormatting sqref="B73:AA73">
    <cfRule type="cellIs" dxfId="4390" priority="3053" operator="equal">
      <formula>"F"</formula>
    </cfRule>
  </conditionalFormatting>
  <conditionalFormatting sqref="B73:AA73">
    <cfRule type="cellIs" dxfId="4389" priority="3054" operator="equal">
      <formula>"PE"</formula>
    </cfRule>
  </conditionalFormatting>
  <conditionalFormatting sqref="B73:AA73">
    <cfRule type="cellIs" dxfId="4388" priority="3055" operator="equal">
      <formula>"Reopen"</formula>
    </cfRule>
  </conditionalFormatting>
  <conditionalFormatting sqref="E74:G74">
    <cfRule type="cellIs" dxfId="4387" priority="3048" operator="equal">
      <formula>"P"</formula>
    </cfRule>
  </conditionalFormatting>
  <conditionalFormatting sqref="E74:G74">
    <cfRule type="cellIs" dxfId="4386" priority="3049" operator="equal">
      <formula>"F"</formula>
    </cfRule>
  </conditionalFormatting>
  <conditionalFormatting sqref="E74:G74">
    <cfRule type="cellIs" dxfId="4385" priority="3050" operator="equal">
      <formula>"PE"</formula>
    </cfRule>
  </conditionalFormatting>
  <conditionalFormatting sqref="E74:G74">
    <cfRule type="cellIs" dxfId="4384" priority="3051" operator="equal">
      <formula>"Reopen"</formula>
    </cfRule>
  </conditionalFormatting>
  <conditionalFormatting sqref="K74:M74">
    <cfRule type="cellIs" dxfId="4383" priority="3044" operator="equal">
      <formula>"P"</formula>
    </cfRule>
  </conditionalFormatting>
  <conditionalFormatting sqref="K74:M74">
    <cfRule type="cellIs" dxfId="4382" priority="3045" operator="equal">
      <formula>"F"</formula>
    </cfRule>
  </conditionalFormatting>
  <conditionalFormatting sqref="K74:M74">
    <cfRule type="cellIs" dxfId="4381" priority="3046" operator="equal">
      <formula>"PE"</formula>
    </cfRule>
  </conditionalFormatting>
  <conditionalFormatting sqref="K74:M74">
    <cfRule type="cellIs" dxfId="4380" priority="3047" operator="equal">
      <formula>"Reopen"</formula>
    </cfRule>
  </conditionalFormatting>
  <conditionalFormatting sqref="Q75:Q76">
    <cfRule type="cellIs" dxfId="4379" priority="3040" operator="equal">
      <formula>"P"</formula>
    </cfRule>
  </conditionalFormatting>
  <conditionalFormatting sqref="Q75:Q76">
    <cfRule type="cellIs" dxfId="4378" priority="3041" operator="equal">
      <formula>"F"</formula>
    </cfRule>
  </conditionalFormatting>
  <conditionalFormatting sqref="Q75:Q76">
    <cfRule type="cellIs" dxfId="4377" priority="3042" operator="equal">
      <formula>"PE"</formula>
    </cfRule>
  </conditionalFormatting>
  <conditionalFormatting sqref="Q75:Q76">
    <cfRule type="cellIs" dxfId="4376" priority="3043" operator="equal">
      <formula>"Reopen"</formula>
    </cfRule>
  </conditionalFormatting>
  <conditionalFormatting sqref="N76:P76 R76:AA76">
    <cfRule type="cellIs" dxfId="4375" priority="3036" operator="equal">
      <formula>"P"</formula>
    </cfRule>
  </conditionalFormatting>
  <conditionalFormatting sqref="N76:P76 R76:AA76">
    <cfRule type="cellIs" dxfId="4374" priority="3037" operator="equal">
      <formula>"F"</formula>
    </cfRule>
  </conditionalFormatting>
  <conditionalFormatting sqref="N76:P76 R76:AA76">
    <cfRule type="cellIs" dxfId="4373" priority="3038" operator="equal">
      <formula>"PE"</formula>
    </cfRule>
  </conditionalFormatting>
  <conditionalFormatting sqref="N76:P76 R76:AA76">
    <cfRule type="cellIs" dxfId="4372" priority="3039" operator="equal">
      <formula>"Reopen"</formula>
    </cfRule>
  </conditionalFormatting>
  <conditionalFormatting sqref="N75">
    <cfRule type="cellIs" dxfId="4371" priority="3032" operator="equal">
      <formula>"P"</formula>
    </cfRule>
  </conditionalFormatting>
  <conditionalFormatting sqref="N75">
    <cfRule type="cellIs" dxfId="4370" priority="3033" operator="equal">
      <formula>"F"</formula>
    </cfRule>
  </conditionalFormatting>
  <conditionalFormatting sqref="N75">
    <cfRule type="cellIs" dxfId="4369" priority="3034" operator="equal">
      <formula>"PE"</formula>
    </cfRule>
  </conditionalFormatting>
  <conditionalFormatting sqref="N75">
    <cfRule type="cellIs" dxfId="4368" priority="3035" operator="equal">
      <formula>"Reopen"</formula>
    </cfRule>
  </conditionalFormatting>
  <conditionalFormatting sqref="S75:AA75 O75:P75">
    <cfRule type="cellIs" dxfId="4367" priority="3028" operator="equal">
      <formula>"P"</formula>
    </cfRule>
  </conditionalFormatting>
  <conditionalFormatting sqref="S75:AA75 O75:P75">
    <cfRule type="cellIs" dxfId="4366" priority="3029" operator="equal">
      <formula>"F"</formula>
    </cfRule>
  </conditionalFormatting>
  <conditionalFormatting sqref="S75:AA75 O75:P75">
    <cfRule type="cellIs" dxfId="4365" priority="3030" operator="equal">
      <formula>"PE"</formula>
    </cfRule>
  </conditionalFormatting>
  <conditionalFormatting sqref="S75:AA75 O75:P75">
    <cfRule type="cellIs" dxfId="4364" priority="3031" operator="equal">
      <formula>"Reopen"</formula>
    </cfRule>
  </conditionalFormatting>
  <conditionalFormatting sqref="R75">
    <cfRule type="cellIs" dxfId="4363" priority="3024" operator="equal">
      <formula>"P"</formula>
    </cfRule>
  </conditionalFormatting>
  <conditionalFormatting sqref="R75">
    <cfRule type="cellIs" dxfId="4362" priority="3025" operator="equal">
      <formula>"F"</formula>
    </cfRule>
  </conditionalFormatting>
  <conditionalFormatting sqref="R75">
    <cfRule type="cellIs" dxfId="4361" priority="3026" operator="equal">
      <formula>"PE"</formula>
    </cfRule>
  </conditionalFormatting>
  <conditionalFormatting sqref="R75">
    <cfRule type="cellIs" dxfId="4360" priority="3027" operator="equal">
      <formula>"Reopen"</formula>
    </cfRule>
  </conditionalFormatting>
  <conditionalFormatting sqref="Q77:Q78">
    <cfRule type="cellIs" dxfId="4359" priority="3020" operator="equal">
      <formula>"P"</formula>
    </cfRule>
  </conditionalFormatting>
  <conditionalFormatting sqref="Q77:Q78">
    <cfRule type="cellIs" dxfId="4358" priority="3021" operator="equal">
      <formula>"F"</formula>
    </cfRule>
  </conditionalFormatting>
  <conditionalFormatting sqref="Q77:Q78">
    <cfRule type="cellIs" dxfId="4357" priority="3022" operator="equal">
      <formula>"PE"</formula>
    </cfRule>
  </conditionalFormatting>
  <conditionalFormatting sqref="Q77:Q78">
    <cfRule type="cellIs" dxfId="4356" priority="3023" operator="equal">
      <formula>"Reopen"</formula>
    </cfRule>
  </conditionalFormatting>
  <conditionalFormatting sqref="N78:P78 R78:AA78">
    <cfRule type="cellIs" dxfId="4355" priority="3016" operator="equal">
      <formula>"P"</formula>
    </cfRule>
  </conditionalFormatting>
  <conditionalFormatting sqref="N78:P78 R78:AA78">
    <cfRule type="cellIs" dxfId="4354" priority="3017" operator="equal">
      <formula>"F"</formula>
    </cfRule>
  </conditionalFormatting>
  <conditionalFormatting sqref="N78:P78 R78:AA78">
    <cfRule type="cellIs" dxfId="4353" priority="3018" operator="equal">
      <formula>"PE"</formula>
    </cfRule>
  </conditionalFormatting>
  <conditionalFormatting sqref="N78:P78 R78:AA78">
    <cfRule type="cellIs" dxfId="4352" priority="3019" operator="equal">
      <formula>"Reopen"</formula>
    </cfRule>
  </conditionalFormatting>
  <conditionalFormatting sqref="N77">
    <cfRule type="cellIs" dxfId="4351" priority="3012" operator="equal">
      <formula>"P"</formula>
    </cfRule>
  </conditionalFormatting>
  <conditionalFormatting sqref="N77">
    <cfRule type="cellIs" dxfId="4350" priority="3013" operator="equal">
      <formula>"F"</formula>
    </cfRule>
  </conditionalFormatting>
  <conditionalFormatting sqref="N77">
    <cfRule type="cellIs" dxfId="4349" priority="3014" operator="equal">
      <formula>"PE"</formula>
    </cfRule>
  </conditionalFormatting>
  <conditionalFormatting sqref="N77">
    <cfRule type="cellIs" dxfId="4348" priority="3015" operator="equal">
      <formula>"Reopen"</formula>
    </cfRule>
  </conditionalFormatting>
  <conditionalFormatting sqref="S77:AA77 O77:P77">
    <cfRule type="cellIs" dxfId="4347" priority="3008" operator="equal">
      <formula>"P"</formula>
    </cfRule>
  </conditionalFormatting>
  <conditionalFormatting sqref="S77:AA77 O77:P77">
    <cfRule type="cellIs" dxfId="4346" priority="3009" operator="equal">
      <formula>"F"</formula>
    </cfRule>
  </conditionalFormatting>
  <conditionalFormatting sqref="S77:AA77 O77:P77">
    <cfRule type="cellIs" dxfId="4345" priority="3010" operator="equal">
      <formula>"PE"</formula>
    </cfRule>
  </conditionalFormatting>
  <conditionalFormatting sqref="S77:AA77 O77:P77">
    <cfRule type="cellIs" dxfId="4344" priority="3011" operator="equal">
      <formula>"Reopen"</formula>
    </cfRule>
  </conditionalFormatting>
  <conditionalFormatting sqref="Q80">
    <cfRule type="cellIs" dxfId="4343" priority="3000" operator="equal">
      <formula>"P"</formula>
    </cfRule>
  </conditionalFormatting>
  <conditionalFormatting sqref="Q80">
    <cfRule type="cellIs" dxfId="4342" priority="3001" operator="equal">
      <formula>"F"</formula>
    </cfRule>
  </conditionalFormatting>
  <conditionalFormatting sqref="Q80">
    <cfRule type="cellIs" dxfId="4341" priority="3002" operator="equal">
      <formula>"PE"</formula>
    </cfRule>
  </conditionalFormatting>
  <conditionalFormatting sqref="Q80">
    <cfRule type="cellIs" dxfId="4340" priority="3003" operator="equal">
      <formula>"Reopen"</formula>
    </cfRule>
  </conditionalFormatting>
  <conditionalFormatting sqref="N80:P80 R80:AA80">
    <cfRule type="cellIs" dxfId="4339" priority="2996" operator="equal">
      <formula>"P"</formula>
    </cfRule>
  </conditionalFormatting>
  <conditionalFormatting sqref="N80:P80 R80:AA80">
    <cfRule type="cellIs" dxfId="4338" priority="2997" operator="equal">
      <formula>"F"</formula>
    </cfRule>
  </conditionalFormatting>
  <conditionalFormatting sqref="N80:P80 R80:AA80">
    <cfRule type="cellIs" dxfId="4337" priority="2998" operator="equal">
      <formula>"PE"</formula>
    </cfRule>
  </conditionalFormatting>
  <conditionalFormatting sqref="N80:P80 R80:AA80">
    <cfRule type="cellIs" dxfId="4336" priority="2999" operator="equal">
      <formula>"Reopen"</formula>
    </cfRule>
  </conditionalFormatting>
  <conditionalFormatting sqref="B75:D77">
    <cfRule type="cellIs" dxfId="4335" priority="2992" operator="equal">
      <formula>"P"</formula>
    </cfRule>
  </conditionalFormatting>
  <conditionalFormatting sqref="B75:D77">
    <cfRule type="cellIs" dxfId="4334" priority="2993" operator="equal">
      <formula>"F"</formula>
    </cfRule>
  </conditionalFormatting>
  <conditionalFormatting sqref="B75:D77">
    <cfRule type="cellIs" dxfId="4333" priority="2994" operator="equal">
      <formula>"PE"</formula>
    </cfRule>
  </conditionalFormatting>
  <conditionalFormatting sqref="B75:D77">
    <cfRule type="cellIs" dxfId="4332" priority="2995" operator="equal">
      <formula>"Reopen"</formula>
    </cfRule>
  </conditionalFormatting>
  <conditionalFormatting sqref="B74:D77">
    <cfRule type="cellIs" dxfId="4331" priority="2988" operator="equal">
      <formula>"P"</formula>
    </cfRule>
  </conditionalFormatting>
  <conditionalFormatting sqref="B74:D77">
    <cfRule type="cellIs" dxfId="4330" priority="2989" operator="equal">
      <formula>"F"</formula>
    </cfRule>
  </conditionalFormatting>
  <conditionalFormatting sqref="B74:D77">
    <cfRule type="cellIs" dxfId="4329" priority="2990" operator="equal">
      <formula>"PE"</formula>
    </cfRule>
  </conditionalFormatting>
  <conditionalFormatting sqref="B74:D77">
    <cfRule type="cellIs" dxfId="4328" priority="2991" operator="equal">
      <formula>"Reopen"</formula>
    </cfRule>
  </conditionalFormatting>
  <conditionalFormatting sqref="B78:D79">
    <cfRule type="cellIs" dxfId="4327" priority="2980" operator="equal">
      <formula>"P"</formula>
    </cfRule>
  </conditionalFormatting>
  <conditionalFormatting sqref="B78:D79">
    <cfRule type="cellIs" dxfId="4326" priority="2981" operator="equal">
      <formula>"F"</formula>
    </cfRule>
  </conditionalFormatting>
  <conditionalFormatting sqref="B78:D79">
    <cfRule type="cellIs" dxfId="4325" priority="2982" operator="equal">
      <formula>"PE"</formula>
    </cfRule>
  </conditionalFormatting>
  <conditionalFormatting sqref="B78:D79">
    <cfRule type="cellIs" dxfId="4324" priority="2983" operator="equal">
      <formula>"Reopen"</formula>
    </cfRule>
  </conditionalFormatting>
  <conditionalFormatting sqref="B79:D79">
    <cfRule type="cellIs" dxfId="4323" priority="2984" operator="equal">
      <formula>"P"</formula>
    </cfRule>
  </conditionalFormatting>
  <conditionalFormatting sqref="B79:D79">
    <cfRule type="cellIs" dxfId="4322" priority="2985" operator="equal">
      <formula>"F"</formula>
    </cfRule>
  </conditionalFormatting>
  <conditionalFormatting sqref="B79:D79">
    <cfRule type="cellIs" dxfId="4321" priority="2986" operator="equal">
      <formula>"PE"</formula>
    </cfRule>
  </conditionalFormatting>
  <conditionalFormatting sqref="B79:D79">
    <cfRule type="cellIs" dxfId="4320" priority="2987" operator="equal">
      <formula>"Reopen"</formula>
    </cfRule>
  </conditionalFormatting>
  <conditionalFormatting sqref="B80:D80">
    <cfRule type="cellIs" dxfId="4319" priority="2976" operator="equal">
      <formula>"P"</formula>
    </cfRule>
  </conditionalFormatting>
  <conditionalFormatting sqref="B80:D80">
    <cfRule type="cellIs" dxfId="4318" priority="2977" operator="equal">
      <formula>"F"</formula>
    </cfRule>
  </conditionalFormatting>
  <conditionalFormatting sqref="B80:D80">
    <cfRule type="cellIs" dxfId="4317" priority="2978" operator="equal">
      <formula>"PE"</formula>
    </cfRule>
  </conditionalFormatting>
  <conditionalFormatting sqref="B80:D80">
    <cfRule type="cellIs" dxfId="4316" priority="2979" operator="equal">
      <formula>"Reopen"</formula>
    </cfRule>
  </conditionalFormatting>
  <conditionalFormatting sqref="E78:G79">
    <cfRule type="cellIs" dxfId="4315" priority="2960" operator="equal">
      <formula>"P"</formula>
    </cfRule>
  </conditionalFormatting>
  <conditionalFormatting sqref="E78:G79">
    <cfRule type="cellIs" dxfId="4314" priority="2961" operator="equal">
      <formula>"F"</formula>
    </cfRule>
  </conditionalFormatting>
  <conditionalFormatting sqref="E78:G79">
    <cfRule type="cellIs" dxfId="4313" priority="2962" operator="equal">
      <formula>"PE"</formula>
    </cfRule>
  </conditionalFormatting>
  <conditionalFormatting sqref="E78:G79">
    <cfRule type="cellIs" dxfId="4312" priority="2963" operator="equal">
      <formula>"Reopen"</formula>
    </cfRule>
  </conditionalFormatting>
  <conditionalFormatting sqref="E80:G80">
    <cfRule type="cellIs" dxfId="4311" priority="2956" operator="equal">
      <formula>"P"</formula>
    </cfRule>
  </conditionalFormatting>
  <conditionalFormatting sqref="E80:G80">
    <cfRule type="cellIs" dxfId="4310" priority="2957" operator="equal">
      <formula>"F"</formula>
    </cfRule>
  </conditionalFormatting>
  <conditionalFormatting sqref="E80:G80">
    <cfRule type="cellIs" dxfId="4309" priority="2958" operator="equal">
      <formula>"PE"</formula>
    </cfRule>
  </conditionalFormatting>
  <conditionalFormatting sqref="E80:G80">
    <cfRule type="cellIs" dxfId="4308" priority="2959" operator="equal">
      <formula>"Reopen"</formula>
    </cfRule>
  </conditionalFormatting>
  <conditionalFormatting sqref="K75:M76">
    <cfRule type="cellIs" dxfId="4307" priority="2948" operator="equal">
      <formula>"P"</formula>
    </cfRule>
  </conditionalFormatting>
  <conditionalFormatting sqref="K75:M76">
    <cfRule type="cellIs" dxfId="4306" priority="2949" operator="equal">
      <formula>"F"</formula>
    </cfRule>
  </conditionalFormatting>
  <conditionalFormatting sqref="K75:M76">
    <cfRule type="cellIs" dxfId="4305" priority="2950" operator="equal">
      <formula>"PE"</formula>
    </cfRule>
  </conditionalFormatting>
  <conditionalFormatting sqref="K75:M76">
    <cfRule type="cellIs" dxfId="4304" priority="2951" operator="equal">
      <formula>"Reopen"</formula>
    </cfRule>
  </conditionalFormatting>
  <conditionalFormatting sqref="K75:M76">
    <cfRule type="cellIs" dxfId="4303" priority="2952" operator="equal">
      <formula>"P"</formula>
    </cfRule>
  </conditionalFormatting>
  <conditionalFormatting sqref="K75:M76">
    <cfRule type="cellIs" dxfId="4302" priority="2953" operator="equal">
      <formula>"F"</formula>
    </cfRule>
  </conditionalFormatting>
  <conditionalFormatting sqref="K75:M76">
    <cfRule type="cellIs" dxfId="4301" priority="2954" operator="equal">
      <formula>"PE"</formula>
    </cfRule>
  </conditionalFormatting>
  <conditionalFormatting sqref="K75:M76">
    <cfRule type="cellIs" dxfId="4300" priority="2955" operator="equal">
      <formula>"Reopen"</formula>
    </cfRule>
  </conditionalFormatting>
  <conditionalFormatting sqref="K77:M77">
    <cfRule type="cellIs" dxfId="4299" priority="2944" operator="equal">
      <formula>"P"</formula>
    </cfRule>
  </conditionalFormatting>
  <conditionalFormatting sqref="K77:M77">
    <cfRule type="cellIs" dxfId="4298" priority="2945" operator="equal">
      <formula>"F"</formula>
    </cfRule>
  </conditionalFormatting>
  <conditionalFormatting sqref="K77:M77">
    <cfRule type="cellIs" dxfId="4297" priority="2946" operator="equal">
      <formula>"PE"</formula>
    </cfRule>
  </conditionalFormatting>
  <conditionalFormatting sqref="K77:M77">
    <cfRule type="cellIs" dxfId="4296" priority="2947" operator="equal">
      <formula>"Reopen"</formula>
    </cfRule>
  </conditionalFormatting>
  <conditionalFormatting sqref="K78:M79">
    <cfRule type="cellIs" dxfId="4295" priority="2936" operator="equal">
      <formula>"P"</formula>
    </cfRule>
  </conditionalFormatting>
  <conditionalFormatting sqref="K78:M79">
    <cfRule type="cellIs" dxfId="4294" priority="2937" operator="equal">
      <formula>"F"</formula>
    </cfRule>
  </conditionalFormatting>
  <conditionalFormatting sqref="K78:M79">
    <cfRule type="cellIs" dxfId="4293" priority="2938" operator="equal">
      <formula>"PE"</formula>
    </cfRule>
  </conditionalFormatting>
  <conditionalFormatting sqref="K78:M79">
    <cfRule type="cellIs" dxfId="4292" priority="2939" operator="equal">
      <formula>"Reopen"</formula>
    </cfRule>
  </conditionalFormatting>
  <conditionalFormatting sqref="K78:M79">
    <cfRule type="cellIs" dxfId="4291" priority="2940" operator="equal">
      <formula>"P"</formula>
    </cfRule>
  </conditionalFormatting>
  <conditionalFormatting sqref="K78:M79">
    <cfRule type="cellIs" dxfId="4290" priority="2941" operator="equal">
      <formula>"F"</formula>
    </cfRule>
  </conditionalFormatting>
  <conditionalFormatting sqref="K78:M79">
    <cfRule type="cellIs" dxfId="4289" priority="2942" operator="equal">
      <formula>"PE"</formula>
    </cfRule>
  </conditionalFormatting>
  <conditionalFormatting sqref="K78:M79">
    <cfRule type="cellIs" dxfId="4288" priority="2943" operator="equal">
      <formula>"Reopen"</formula>
    </cfRule>
  </conditionalFormatting>
  <conditionalFormatting sqref="K80:M80">
    <cfRule type="cellIs" dxfId="4287" priority="2928" operator="equal">
      <formula>"P"</formula>
    </cfRule>
  </conditionalFormatting>
  <conditionalFormatting sqref="K80:M80">
    <cfRule type="cellIs" dxfId="4286" priority="2929" operator="equal">
      <formula>"F"</formula>
    </cfRule>
  </conditionalFormatting>
  <conditionalFormatting sqref="K80:M80">
    <cfRule type="cellIs" dxfId="4285" priority="2930" operator="equal">
      <formula>"PE"</formula>
    </cfRule>
  </conditionalFormatting>
  <conditionalFormatting sqref="K80:M80">
    <cfRule type="cellIs" dxfId="4284" priority="2931" operator="equal">
      <formula>"Reopen"</formula>
    </cfRule>
  </conditionalFormatting>
  <conditionalFormatting sqref="K80:M80">
    <cfRule type="cellIs" dxfId="4283" priority="2932" operator="equal">
      <formula>"P"</formula>
    </cfRule>
  </conditionalFormatting>
  <conditionalFormatting sqref="K80:M80">
    <cfRule type="cellIs" dxfId="4282" priority="2933" operator="equal">
      <formula>"F"</formula>
    </cfRule>
  </conditionalFormatting>
  <conditionalFormatting sqref="K80:M80">
    <cfRule type="cellIs" dxfId="4281" priority="2934" operator="equal">
      <formula>"PE"</formula>
    </cfRule>
  </conditionalFormatting>
  <conditionalFormatting sqref="K80:M80">
    <cfRule type="cellIs" dxfId="4280" priority="2935" operator="equal">
      <formula>"Reopen"</formula>
    </cfRule>
  </conditionalFormatting>
  <conditionalFormatting sqref="E99:G99">
    <cfRule type="cellIs" dxfId="4279" priority="2920" operator="equal">
      <formula>"P"</formula>
    </cfRule>
  </conditionalFormatting>
  <conditionalFormatting sqref="E99:G99">
    <cfRule type="cellIs" dxfId="4278" priority="2921" operator="equal">
      <formula>"F"</formula>
    </cfRule>
  </conditionalFormatting>
  <conditionalFormatting sqref="E99:G99">
    <cfRule type="cellIs" dxfId="4277" priority="2922" operator="equal">
      <formula>"PE"</formula>
    </cfRule>
  </conditionalFormatting>
  <conditionalFormatting sqref="E99:G99">
    <cfRule type="cellIs" dxfId="4276" priority="2923" operator="equal">
      <formula>"Reopen"</formula>
    </cfRule>
  </conditionalFormatting>
  <conditionalFormatting sqref="E99:G99">
    <cfRule type="cellIs" dxfId="4275" priority="2924" operator="equal">
      <formula>"P"</formula>
    </cfRule>
  </conditionalFormatting>
  <conditionalFormatting sqref="E99:G99">
    <cfRule type="cellIs" dxfId="4274" priority="2925" operator="equal">
      <formula>"F"</formula>
    </cfRule>
  </conditionalFormatting>
  <conditionalFormatting sqref="E99:G99">
    <cfRule type="cellIs" dxfId="4273" priority="2926" operator="equal">
      <formula>"PE"</formula>
    </cfRule>
  </conditionalFormatting>
  <conditionalFormatting sqref="E99:G99">
    <cfRule type="cellIs" dxfId="4272" priority="2927" operator="equal">
      <formula>"Reopen"</formula>
    </cfRule>
  </conditionalFormatting>
  <conditionalFormatting sqref="E158:G158">
    <cfRule type="cellIs" dxfId="4271" priority="2916" operator="equal">
      <formula>"P"</formula>
    </cfRule>
  </conditionalFormatting>
  <conditionalFormatting sqref="E158:G158">
    <cfRule type="cellIs" dxfId="4270" priority="2917" operator="equal">
      <formula>"F"</formula>
    </cfRule>
  </conditionalFormatting>
  <conditionalFormatting sqref="E158:G158">
    <cfRule type="cellIs" dxfId="4269" priority="2918" operator="equal">
      <formula>"PE"</formula>
    </cfRule>
  </conditionalFormatting>
  <conditionalFormatting sqref="E158:G158">
    <cfRule type="cellIs" dxfId="4268" priority="2919" operator="equal">
      <formula>"Reopen"</formula>
    </cfRule>
  </conditionalFormatting>
  <conditionalFormatting sqref="Q158">
    <cfRule type="cellIs" dxfId="4267" priority="2912" operator="equal">
      <formula>"P"</formula>
    </cfRule>
  </conditionalFormatting>
  <conditionalFormatting sqref="Q158">
    <cfRule type="cellIs" dxfId="4266" priority="2913" operator="equal">
      <formula>"F"</formula>
    </cfRule>
  </conditionalFormatting>
  <conditionalFormatting sqref="Q158">
    <cfRule type="cellIs" dxfId="4265" priority="2914" operator="equal">
      <formula>"PE"</formula>
    </cfRule>
  </conditionalFormatting>
  <conditionalFormatting sqref="Q158">
    <cfRule type="cellIs" dxfId="4264" priority="2915" operator="equal">
      <formula>"Reopen"</formula>
    </cfRule>
  </conditionalFormatting>
  <conditionalFormatting sqref="B158:D158 N158">
    <cfRule type="cellIs" dxfId="4263" priority="2908" operator="equal">
      <formula>"P"</formula>
    </cfRule>
  </conditionalFormatting>
  <conditionalFormatting sqref="B158:D158 N158">
    <cfRule type="cellIs" dxfId="4262" priority="2909" operator="equal">
      <formula>"F"</formula>
    </cfRule>
  </conditionalFormatting>
  <conditionalFormatting sqref="B158:D158 N158">
    <cfRule type="cellIs" dxfId="4261" priority="2910" operator="equal">
      <formula>"PE"</formula>
    </cfRule>
  </conditionalFormatting>
  <conditionalFormatting sqref="B158:D158 N158">
    <cfRule type="cellIs" dxfId="4260" priority="2911" operator="equal">
      <formula>"Reopen"</formula>
    </cfRule>
  </conditionalFormatting>
  <conditionalFormatting sqref="R158:AA158 O158:P158">
    <cfRule type="cellIs" dxfId="4259" priority="2904" operator="equal">
      <formula>"P"</formula>
    </cfRule>
  </conditionalFormatting>
  <conditionalFormatting sqref="R158:AA158 O158:P158">
    <cfRule type="cellIs" dxfId="4258" priority="2905" operator="equal">
      <formula>"F"</formula>
    </cfRule>
  </conditionalFormatting>
  <conditionalFormatting sqref="R158:AA158 O158:P158">
    <cfRule type="cellIs" dxfId="4257" priority="2906" operator="equal">
      <formula>"PE"</formula>
    </cfRule>
  </conditionalFormatting>
  <conditionalFormatting sqref="R158:AA158 O158:P158">
    <cfRule type="cellIs" dxfId="4256" priority="2907" operator="equal">
      <formula>"Reopen"</formula>
    </cfRule>
  </conditionalFormatting>
  <conditionalFormatting sqref="K158:M158">
    <cfRule type="cellIs" dxfId="4255" priority="2896" operator="equal">
      <formula>"P"</formula>
    </cfRule>
  </conditionalFormatting>
  <conditionalFormatting sqref="K158:M158">
    <cfRule type="cellIs" dxfId="4254" priority="2897" operator="equal">
      <formula>"F"</formula>
    </cfRule>
  </conditionalFormatting>
  <conditionalFormatting sqref="K158:M158">
    <cfRule type="cellIs" dxfId="4253" priority="2898" operator="equal">
      <formula>"PE"</formula>
    </cfRule>
  </conditionalFormatting>
  <conditionalFormatting sqref="K158:M158">
    <cfRule type="cellIs" dxfId="4252" priority="2899" operator="equal">
      <formula>"Reopen"</formula>
    </cfRule>
  </conditionalFormatting>
  <conditionalFormatting sqref="K158:M158">
    <cfRule type="cellIs" dxfId="4251" priority="2900" operator="equal">
      <formula>"P"</formula>
    </cfRule>
  </conditionalFormatting>
  <conditionalFormatting sqref="K158:M158">
    <cfRule type="cellIs" dxfId="4250" priority="2901" operator="equal">
      <formula>"F"</formula>
    </cfRule>
  </conditionalFormatting>
  <conditionalFormatting sqref="K158:M158">
    <cfRule type="cellIs" dxfId="4249" priority="2902" operator="equal">
      <formula>"PE"</formula>
    </cfRule>
  </conditionalFormatting>
  <conditionalFormatting sqref="K158:M158">
    <cfRule type="cellIs" dxfId="4248" priority="2903" operator="equal">
      <formula>"Reopen"</formula>
    </cfRule>
  </conditionalFormatting>
  <conditionalFormatting sqref="H158:J158">
    <cfRule type="cellIs" dxfId="4247" priority="2888" operator="equal">
      <formula>"P"</formula>
    </cfRule>
  </conditionalFormatting>
  <conditionalFormatting sqref="H158:J158">
    <cfRule type="cellIs" dxfId="4246" priority="2889" operator="equal">
      <formula>"F"</formula>
    </cfRule>
  </conditionalFormatting>
  <conditionalFormatting sqref="H158:J158">
    <cfRule type="cellIs" dxfId="4245" priority="2890" operator="equal">
      <formula>"PE"</formula>
    </cfRule>
  </conditionalFormatting>
  <conditionalFormatting sqref="H158:J158">
    <cfRule type="cellIs" dxfId="4244" priority="2891" operator="equal">
      <formula>"Reopen"</formula>
    </cfRule>
  </conditionalFormatting>
  <conditionalFormatting sqref="H158:J158">
    <cfRule type="cellIs" dxfId="4243" priority="2892" operator="equal">
      <formula>"P"</formula>
    </cfRule>
  </conditionalFormatting>
  <conditionalFormatting sqref="H158:J158">
    <cfRule type="cellIs" dxfId="4242" priority="2893" operator="equal">
      <formula>"F"</formula>
    </cfRule>
  </conditionalFormatting>
  <conditionalFormatting sqref="H158:J158">
    <cfRule type="cellIs" dxfId="4241" priority="2894" operator="equal">
      <formula>"PE"</formula>
    </cfRule>
  </conditionalFormatting>
  <conditionalFormatting sqref="H158:J158">
    <cfRule type="cellIs" dxfId="4240" priority="2895" operator="equal">
      <formula>"Reopen"</formula>
    </cfRule>
  </conditionalFormatting>
  <conditionalFormatting sqref="N96 Q97:Q98 B96:J96 E94:G95 B97:D97">
    <cfRule type="cellIs" dxfId="4239" priority="2884" operator="equal">
      <formula>"P"</formula>
    </cfRule>
  </conditionalFormatting>
  <conditionalFormatting sqref="N96 Q97:Q98 B96:J96 E94:G95 B97:D97">
    <cfRule type="cellIs" dxfId="4238" priority="2885" operator="equal">
      <formula>"F"</formula>
    </cfRule>
  </conditionalFormatting>
  <conditionalFormatting sqref="N96 Q97:Q98 B96:J96 E94:G95 B97:D97">
    <cfRule type="cellIs" dxfId="4237" priority="2886" operator="equal">
      <formula>"PE"</formula>
    </cfRule>
  </conditionalFormatting>
  <conditionalFormatting sqref="N96 Q97:Q98 B96:J96 E94:G95 B97:D97">
    <cfRule type="cellIs" dxfId="4236" priority="2887" operator="equal">
      <formula>"Reopen"</formula>
    </cfRule>
  </conditionalFormatting>
  <conditionalFormatting sqref="O96:P96">
    <cfRule type="cellIs" dxfId="4235" priority="2872" operator="equal">
      <formula>"P"</formula>
    </cfRule>
  </conditionalFormatting>
  <conditionalFormatting sqref="O96:P96">
    <cfRule type="cellIs" dxfId="4234" priority="2873" operator="equal">
      <formula>"F"</formula>
    </cfRule>
  </conditionalFormatting>
  <conditionalFormatting sqref="O96:P96">
    <cfRule type="cellIs" dxfId="4233" priority="2874" operator="equal">
      <formula>"PE"</formula>
    </cfRule>
  </conditionalFormatting>
  <conditionalFormatting sqref="O96:P96">
    <cfRule type="cellIs" dxfId="4232" priority="2875" operator="equal">
      <formula>"Reopen"</formula>
    </cfRule>
  </conditionalFormatting>
  <conditionalFormatting sqref="K96:M96">
    <cfRule type="cellIs" dxfId="4231" priority="2860" operator="equal">
      <formula>"P"</formula>
    </cfRule>
  </conditionalFormatting>
  <conditionalFormatting sqref="K96:M96">
    <cfRule type="cellIs" dxfId="4230" priority="2861" operator="equal">
      <formula>"F"</formula>
    </cfRule>
  </conditionalFormatting>
  <conditionalFormatting sqref="K96:M96">
    <cfRule type="cellIs" dxfId="4229" priority="2862" operator="equal">
      <formula>"PE"</formula>
    </cfRule>
  </conditionalFormatting>
  <conditionalFormatting sqref="K96:M96">
    <cfRule type="cellIs" dxfId="4228" priority="2863" operator="equal">
      <formula>"Reopen"</formula>
    </cfRule>
  </conditionalFormatting>
  <conditionalFormatting sqref="N94:AA94 N96:AA96">
    <cfRule type="cellIs" dxfId="4227" priority="2876" operator="equal">
      <formula>"P"</formula>
    </cfRule>
  </conditionalFormatting>
  <conditionalFormatting sqref="N94:AA94 N96:AA96">
    <cfRule type="cellIs" dxfId="4226" priority="2877" operator="equal">
      <formula>"F"</formula>
    </cfRule>
  </conditionalFormatting>
  <conditionalFormatting sqref="N94:AA94 N96:AA96">
    <cfRule type="cellIs" dxfId="4225" priority="2878" operator="equal">
      <formula>"PE"</formula>
    </cfRule>
  </conditionalFormatting>
  <conditionalFormatting sqref="N94:AA94 N96:AA96">
    <cfRule type="cellIs" dxfId="4224" priority="2879" operator="equal">
      <formula>"Reopen"</formula>
    </cfRule>
  </conditionalFormatting>
  <conditionalFormatting sqref="K94:M94 K96:M96">
    <cfRule type="cellIs" dxfId="4223" priority="2864" operator="equal">
      <formula>"P"</formula>
    </cfRule>
  </conditionalFormatting>
  <conditionalFormatting sqref="K94:M94 K96:M96">
    <cfRule type="cellIs" dxfId="4222" priority="2865" operator="equal">
      <formula>"F"</formula>
    </cfRule>
  </conditionalFormatting>
  <conditionalFormatting sqref="K94:M94 K96:M96">
    <cfRule type="cellIs" dxfId="4221" priority="2866" operator="equal">
      <formula>"PE"</formula>
    </cfRule>
  </conditionalFormatting>
  <conditionalFormatting sqref="K94:M94 K96:M96">
    <cfRule type="cellIs" dxfId="4220" priority="2867" operator="equal">
      <formula>"Reopen"</formula>
    </cfRule>
  </conditionalFormatting>
  <conditionalFormatting sqref="H94:J94 B94:D94 B96:D96 H96:J96">
    <cfRule type="cellIs" dxfId="4219" priority="2868" operator="equal">
      <formula>"P"</formula>
    </cfRule>
  </conditionalFormatting>
  <conditionalFormatting sqref="H94:J94 B94:D94 B96:D96 H96:J96">
    <cfRule type="cellIs" dxfId="4218" priority="2869" operator="equal">
      <formula>"F"</formula>
    </cfRule>
  </conditionalFormatting>
  <conditionalFormatting sqref="H94:J94 B94:D94 B96:D96 H96:J96">
    <cfRule type="cellIs" dxfId="4217" priority="2870" operator="equal">
      <formula>"PE"</formula>
    </cfRule>
  </conditionalFormatting>
  <conditionalFormatting sqref="H94:J94 B94:D94 B96:D96 H96:J96">
    <cfRule type="cellIs" dxfId="4216" priority="2871" operator="equal">
      <formula>"Reopen"</formula>
    </cfRule>
  </conditionalFormatting>
  <conditionalFormatting sqref="B93:AA93">
    <cfRule type="cellIs" dxfId="4215" priority="2880" operator="equal">
      <formula>"P"</formula>
    </cfRule>
  </conditionalFormatting>
  <conditionalFormatting sqref="B93:AA93">
    <cfRule type="cellIs" dxfId="4214" priority="2881" operator="equal">
      <formula>"F"</formula>
    </cfRule>
  </conditionalFormatting>
  <conditionalFormatting sqref="B93:AA93">
    <cfRule type="cellIs" dxfId="4213" priority="2882" operator="equal">
      <formula>"PE"</formula>
    </cfRule>
  </conditionalFormatting>
  <conditionalFormatting sqref="B93:AA93">
    <cfRule type="cellIs" dxfId="4212" priority="2883" operator="equal">
      <formula>"Reopen"</formula>
    </cfRule>
  </conditionalFormatting>
  <conditionalFormatting sqref="N97:P97 R97:AA97">
    <cfRule type="cellIs" dxfId="4211" priority="2852" operator="equal">
      <formula>"P"</formula>
    </cfRule>
  </conditionalFormatting>
  <conditionalFormatting sqref="N97:P97 R97:AA97">
    <cfRule type="cellIs" dxfId="4210" priority="2853" operator="equal">
      <formula>"F"</formula>
    </cfRule>
  </conditionalFormatting>
  <conditionalFormatting sqref="N97:P97 R97:AA97">
    <cfRule type="cellIs" dxfId="4209" priority="2854" operator="equal">
      <formula>"PE"</formula>
    </cfRule>
  </conditionalFormatting>
  <conditionalFormatting sqref="N97:P97 R97:AA97">
    <cfRule type="cellIs" dxfId="4208" priority="2855" operator="equal">
      <formula>"Reopen"</formula>
    </cfRule>
  </conditionalFormatting>
  <conditionalFormatting sqref="H97:J97">
    <cfRule type="cellIs" dxfId="4207" priority="2844" operator="equal">
      <formula>"P"</formula>
    </cfRule>
  </conditionalFormatting>
  <conditionalFormatting sqref="H97:J97">
    <cfRule type="cellIs" dxfId="4206" priority="2845" operator="equal">
      <formula>"F"</formula>
    </cfRule>
  </conditionalFormatting>
  <conditionalFormatting sqref="H97:J97">
    <cfRule type="cellIs" dxfId="4205" priority="2846" operator="equal">
      <formula>"PE"</formula>
    </cfRule>
  </conditionalFormatting>
  <conditionalFormatting sqref="H97:J97">
    <cfRule type="cellIs" dxfId="4204" priority="2847" operator="equal">
      <formula>"Reopen"</formula>
    </cfRule>
  </conditionalFormatting>
  <conditionalFormatting sqref="N97:N98 B97:D98 H97:J98">
    <cfRule type="cellIs" dxfId="4203" priority="2856" operator="equal">
      <formula>"P"</formula>
    </cfRule>
  </conditionalFormatting>
  <conditionalFormatting sqref="N97:N98 B97:D98 H97:J98">
    <cfRule type="cellIs" dxfId="4202" priority="2857" operator="equal">
      <formula>"F"</formula>
    </cfRule>
  </conditionalFormatting>
  <conditionalFormatting sqref="N97:N98 B97:D98 H97:J98">
    <cfRule type="cellIs" dxfId="4201" priority="2858" operator="equal">
      <formula>"PE"</formula>
    </cfRule>
  </conditionalFormatting>
  <conditionalFormatting sqref="N97:N98 B97:D98 H97:J98">
    <cfRule type="cellIs" dxfId="4200" priority="2859" operator="equal">
      <formula>"Reopen"</formula>
    </cfRule>
  </conditionalFormatting>
  <conditionalFormatting sqref="O97:P98 R98:AA98">
    <cfRule type="cellIs" dxfId="4199" priority="2848" operator="equal">
      <formula>"P"</formula>
    </cfRule>
  </conditionalFormatting>
  <conditionalFormatting sqref="O97:P98 R98:AA98">
    <cfRule type="cellIs" dxfId="4198" priority="2849" operator="equal">
      <formula>"F"</formula>
    </cfRule>
  </conditionalFormatting>
  <conditionalFormatting sqref="O97:P98 R98:AA98">
    <cfRule type="cellIs" dxfId="4197" priority="2850" operator="equal">
      <formula>"PE"</formula>
    </cfRule>
  </conditionalFormatting>
  <conditionalFormatting sqref="O97:P98 R98:AA98">
    <cfRule type="cellIs" dxfId="4196" priority="2851" operator="equal">
      <formula>"Reopen"</formula>
    </cfRule>
  </conditionalFormatting>
  <conditionalFormatting sqref="E97:G97">
    <cfRule type="cellIs" dxfId="4195" priority="2840" operator="equal">
      <formula>"P"</formula>
    </cfRule>
  </conditionalFormatting>
  <conditionalFormatting sqref="E97:G97">
    <cfRule type="cellIs" dxfId="4194" priority="2841" operator="equal">
      <formula>"F"</formula>
    </cfRule>
  </conditionalFormatting>
  <conditionalFormatting sqref="E97:G97">
    <cfRule type="cellIs" dxfId="4193" priority="2842" operator="equal">
      <formula>"PE"</formula>
    </cfRule>
  </conditionalFormatting>
  <conditionalFormatting sqref="E97:G97">
    <cfRule type="cellIs" dxfId="4192" priority="2843" operator="equal">
      <formula>"Reopen"</formula>
    </cfRule>
  </conditionalFormatting>
  <conditionalFormatting sqref="E98:G98">
    <cfRule type="cellIs" dxfId="4191" priority="2836" operator="equal">
      <formula>"P"</formula>
    </cfRule>
  </conditionalFormatting>
  <conditionalFormatting sqref="E98:G98">
    <cfRule type="cellIs" dxfId="4190" priority="2837" operator="equal">
      <formula>"F"</formula>
    </cfRule>
  </conditionalFormatting>
  <conditionalFormatting sqref="E98:G98">
    <cfRule type="cellIs" dxfId="4189" priority="2838" operator="equal">
      <formula>"PE"</formula>
    </cfRule>
  </conditionalFormatting>
  <conditionalFormatting sqref="E98:G98">
    <cfRule type="cellIs" dxfId="4188" priority="2839" operator="equal">
      <formula>"Reopen"</formula>
    </cfRule>
  </conditionalFormatting>
  <conditionalFormatting sqref="N95:AA95">
    <cfRule type="cellIs" dxfId="4187" priority="2828" operator="equal">
      <formula>"P"</formula>
    </cfRule>
  </conditionalFormatting>
  <conditionalFormatting sqref="N95:AA95">
    <cfRule type="cellIs" dxfId="4186" priority="2829" operator="equal">
      <formula>"F"</formula>
    </cfRule>
  </conditionalFormatting>
  <conditionalFormatting sqref="N95:AA95">
    <cfRule type="cellIs" dxfId="4185" priority="2830" operator="equal">
      <formula>"PE"</formula>
    </cfRule>
  </conditionalFormatting>
  <conditionalFormatting sqref="N95:AA95">
    <cfRule type="cellIs" dxfId="4184" priority="2831" operator="equal">
      <formula>"Reopen"</formula>
    </cfRule>
  </conditionalFormatting>
  <conditionalFormatting sqref="N95 B95:D95 H95:J95">
    <cfRule type="cellIs" dxfId="4183" priority="2832" operator="equal">
      <formula>"P"</formula>
    </cfRule>
  </conditionalFormatting>
  <conditionalFormatting sqref="N95 B95:D95 H95:J95">
    <cfRule type="cellIs" dxfId="4182" priority="2833" operator="equal">
      <formula>"F"</formula>
    </cfRule>
  </conditionalFormatting>
  <conditionalFormatting sqref="N95 B95:D95 H95:J95">
    <cfRule type="cellIs" dxfId="4181" priority="2834" operator="equal">
      <formula>"PE"</formula>
    </cfRule>
  </conditionalFormatting>
  <conditionalFormatting sqref="N95 B95:D95 H95:J95">
    <cfRule type="cellIs" dxfId="4180" priority="2835" operator="equal">
      <formula>"Reopen"</formula>
    </cfRule>
  </conditionalFormatting>
  <conditionalFormatting sqref="K95:M95">
    <cfRule type="cellIs" dxfId="4179" priority="2816" operator="equal">
      <formula>"P"</formula>
    </cfRule>
  </conditionalFormatting>
  <conditionalFormatting sqref="K95:M95">
    <cfRule type="cellIs" dxfId="4178" priority="2817" operator="equal">
      <formula>"F"</formula>
    </cfRule>
  </conditionalFormatting>
  <conditionalFormatting sqref="K95:M95">
    <cfRule type="cellIs" dxfId="4177" priority="2818" operator="equal">
      <formula>"PE"</formula>
    </cfRule>
  </conditionalFormatting>
  <conditionalFormatting sqref="K95:M95">
    <cfRule type="cellIs" dxfId="4176" priority="2819" operator="equal">
      <formula>"Reopen"</formula>
    </cfRule>
  </conditionalFormatting>
  <conditionalFormatting sqref="O95:P95">
    <cfRule type="cellIs" dxfId="4175" priority="2824" operator="equal">
      <formula>"P"</formula>
    </cfRule>
  </conditionalFormatting>
  <conditionalFormatting sqref="O95:P95">
    <cfRule type="cellIs" dxfId="4174" priority="2825" operator="equal">
      <formula>"F"</formula>
    </cfRule>
  </conditionalFormatting>
  <conditionalFormatting sqref="O95:P95">
    <cfRule type="cellIs" dxfId="4173" priority="2826" operator="equal">
      <formula>"PE"</formula>
    </cfRule>
  </conditionalFormatting>
  <conditionalFormatting sqref="O95:P95">
    <cfRule type="cellIs" dxfId="4172" priority="2827" operator="equal">
      <formula>"Reopen"</formula>
    </cfRule>
  </conditionalFormatting>
  <conditionalFormatting sqref="B95:D95 H95:J95">
    <cfRule type="cellIs" dxfId="4171" priority="2820" operator="equal">
      <formula>"P"</formula>
    </cfRule>
  </conditionalFormatting>
  <conditionalFormatting sqref="B95:D95 H95:J95">
    <cfRule type="cellIs" dxfId="4170" priority="2821" operator="equal">
      <formula>"F"</formula>
    </cfRule>
  </conditionalFormatting>
  <conditionalFormatting sqref="B95:D95 H95:J95">
    <cfRule type="cellIs" dxfId="4169" priority="2822" operator="equal">
      <formula>"PE"</formula>
    </cfRule>
  </conditionalFormatting>
  <conditionalFormatting sqref="B95:D95 H95:J95">
    <cfRule type="cellIs" dxfId="4168" priority="2823" operator="equal">
      <formula>"Reopen"</formula>
    </cfRule>
  </conditionalFormatting>
  <conditionalFormatting sqref="K98:M98">
    <cfRule type="cellIs" dxfId="4167" priority="2808" operator="equal">
      <formula>"P"</formula>
    </cfRule>
  </conditionalFormatting>
  <conditionalFormatting sqref="K98:M98">
    <cfRule type="cellIs" dxfId="4166" priority="2809" operator="equal">
      <formula>"F"</formula>
    </cfRule>
  </conditionalFormatting>
  <conditionalFormatting sqref="K98:M98">
    <cfRule type="cellIs" dxfId="4165" priority="2810" operator="equal">
      <formula>"PE"</formula>
    </cfRule>
  </conditionalFormatting>
  <conditionalFormatting sqref="K98:M98">
    <cfRule type="cellIs" dxfId="4164" priority="2811" operator="equal">
      <formula>"Reopen"</formula>
    </cfRule>
  </conditionalFormatting>
  <conditionalFormatting sqref="K98:M98">
    <cfRule type="cellIs" dxfId="4163" priority="2812" operator="equal">
      <formula>"P"</formula>
    </cfRule>
  </conditionalFormatting>
  <conditionalFormatting sqref="K98:M98">
    <cfRule type="cellIs" dxfId="4162" priority="2813" operator="equal">
      <formula>"F"</formula>
    </cfRule>
  </conditionalFormatting>
  <conditionalFormatting sqref="K98:M98">
    <cfRule type="cellIs" dxfId="4161" priority="2814" operator="equal">
      <formula>"PE"</formula>
    </cfRule>
  </conditionalFormatting>
  <conditionalFormatting sqref="K98:M98">
    <cfRule type="cellIs" dxfId="4160" priority="2815" operator="equal">
      <formula>"Reopen"</formula>
    </cfRule>
  </conditionalFormatting>
  <conditionalFormatting sqref="K97:M97">
    <cfRule type="cellIs" dxfId="4159" priority="2804" operator="equal">
      <formula>"P"</formula>
    </cfRule>
  </conditionalFormatting>
  <conditionalFormatting sqref="K97:M97">
    <cfRule type="cellIs" dxfId="4158" priority="2805" operator="equal">
      <formula>"F"</formula>
    </cfRule>
  </conditionalFormatting>
  <conditionalFormatting sqref="K97:M97">
    <cfRule type="cellIs" dxfId="4157" priority="2806" operator="equal">
      <formula>"PE"</formula>
    </cfRule>
  </conditionalFormatting>
  <conditionalFormatting sqref="K97:M97">
    <cfRule type="cellIs" dxfId="4156" priority="2807" operator="equal">
      <formula>"Reopen"</formula>
    </cfRule>
  </conditionalFormatting>
  <conditionalFormatting sqref="A26">
    <cfRule type="cellIs" dxfId="4155" priority="2567" operator="equal">
      <formula>"Reopen"</formula>
    </cfRule>
  </conditionalFormatting>
  <conditionalFormatting sqref="B26:D26">
    <cfRule type="cellIs" dxfId="4154" priority="2563" operator="equal">
      <formula>"P"</formula>
    </cfRule>
  </conditionalFormatting>
  <conditionalFormatting sqref="B26:D26">
    <cfRule type="cellIs" dxfId="4153" priority="2564" operator="equal">
      <formula>"F"</formula>
    </cfRule>
  </conditionalFormatting>
  <conditionalFormatting sqref="B26:D26">
    <cfRule type="cellIs" dxfId="4152" priority="2565" operator="equal">
      <formula>"PE"</formula>
    </cfRule>
  </conditionalFormatting>
  <conditionalFormatting sqref="B26:D26">
    <cfRule type="cellIs" dxfId="4151" priority="2566" operator="equal">
      <formula>"Reopen"</formula>
    </cfRule>
  </conditionalFormatting>
  <conditionalFormatting sqref="H26:J26">
    <cfRule type="cellIs" dxfId="4150" priority="2559" operator="equal">
      <formula>"P"</formula>
    </cfRule>
  </conditionalFormatting>
  <conditionalFormatting sqref="H26:J26">
    <cfRule type="cellIs" dxfId="4149" priority="2560" operator="equal">
      <formula>"F"</formula>
    </cfRule>
  </conditionalFormatting>
  <conditionalFormatting sqref="H26:J26">
    <cfRule type="cellIs" dxfId="4148" priority="2561" operator="equal">
      <formula>"PE"</formula>
    </cfRule>
  </conditionalFormatting>
  <conditionalFormatting sqref="H26:J26">
    <cfRule type="cellIs" dxfId="4147" priority="2562" operator="equal">
      <formula>"Reopen"</formula>
    </cfRule>
  </conditionalFormatting>
  <conditionalFormatting sqref="N26">
    <cfRule type="cellIs" dxfId="4146" priority="2555" operator="equal">
      <formula>"P"</formula>
    </cfRule>
  </conditionalFormatting>
  <conditionalFormatting sqref="N26">
    <cfRule type="cellIs" dxfId="4145" priority="2556" operator="equal">
      <formula>"F"</formula>
    </cfRule>
  </conditionalFormatting>
  <conditionalFormatting sqref="N26">
    <cfRule type="cellIs" dxfId="4144" priority="2557" operator="equal">
      <formula>"PE"</formula>
    </cfRule>
  </conditionalFormatting>
  <conditionalFormatting sqref="N26">
    <cfRule type="cellIs" dxfId="4143" priority="2558" operator="equal">
      <formula>"Reopen"</formula>
    </cfRule>
  </conditionalFormatting>
  <conditionalFormatting sqref="O26:Q26">
    <cfRule type="cellIs" dxfId="4142" priority="2551" operator="equal">
      <formula>"P"</formula>
    </cfRule>
  </conditionalFormatting>
  <conditionalFormatting sqref="O26:Q26">
    <cfRule type="cellIs" dxfId="4141" priority="2552" operator="equal">
      <formula>"F"</formula>
    </cfRule>
  </conditionalFormatting>
  <conditionalFormatting sqref="O26:Q26">
    <cfRule type="cellIs" dxfId="4140" priority="2553" operator="equal">
      <formula>"PE"</formula>
    </cfRule>
  </conditionalFormatting>
  <conditionalFormatting sqref="O26:Q26">
    <cfRule type="cellIs" dxfId="4139" priority="2554" operator="equal">
      <formula>"Reopen"</formula>
    </cfRule>
  </conditionalFormatting>
  <conditionalFormatting sqref="K26:M26">
    <cfRule type="cellIs" dxfId="4138" priority="2547" operator="equal">
      <formula>"P"</formula>
    </cfRule>
  </conditionalFormatting>
  <conditionalFormatting sqref="K26:M26">
    <cfRule type="cellIs" dxfId="4137" priority="2548" operator="equal">
      <formula>"F"</formula>
    </cfRule>
  </conditionalFormatting>
  <conditionalFormatting sqref="K26:M26">
    <cfRule type="cellIs" dxfId="4136" priority="2549" operator="equal">
      <formula>"PE"</formula>
    </cfRule>
  </conditionalFormatting>
  <conditionalFormatting sqref="K26:M26">
    <cfRule type="cellIs" dxfId="4135" priority="2550" operator="equal">
      <formula>"Reopen"</formula>
    </cfRule>
  </conditionalFormatting>
  <conditionalFormatting sqref="A52:A57">
    <cfRule type="cellIs" dxfId="4134" priority="2546" operator="equal">
      <formula>"Reopen"</formula>
    </cfRule>
  </conditionalFormatting>
  <conditionalFormatting sqref="Q54:Q55">
    <cfRule type="cellIs" dxfId="4133" priority="2498" operator="equal">
      <formula>"P"</formula>
    </cfRule>
  </conditionalFormatting>
  <conditionalFormatting sqref="Q54:Q55">
    <cfRule type="cellIs" dxfId="4132" priority="2499" operator="equal">
      <formula>"F"</formula>
    </cfRule>
  </conditionalFormatting>
  <conditionalFormatting sqref="Q54:Q55">
    <cfRule type="cellIs" dxfId="4131" priority="2500" operator="equal">
      <formula>"PE"</formula>
    </cfRule>
  </conditionalFormatting>
  <conditionalFormatting sqref="Q54:Q55">
    <cfRule type="cellIs" dxfId="4130" priority="2501" operator="equal">
      <formula>"Reopen"</formula>
    </cfRule>
  </conditionalFormatting>
  <conditionalFormatting sqref="R54">
    <cfRule type="cellIs" dxfId="4129" priority="2482" operator="equal">
      <formula>"P"</formula>
    </cfRule>
  </conditionalFormatting>
  <conditionalFormatting sqref="N55:P55 R55:AA55">
    <cfRule type="cellIs" dxfId="4128" priority="2494" operator="equal">
      <formula>"P"</formula>
    </cfRule>
  </conditionalFormatting>
  <conditionalFormatting sqref="N55:P55 R55:AA55">
    <cfRule type="cellIs" dxfId="4127" priority="2495" operator="equal">
      <formula>"F"</formula>
    </cfRule>
  </conditionalFormatting>
  <conditionalFormatting sqref="N55:P55 R55:AA55">
    <cfRule type="cellIs" dxfId="4126" priority="2496" operator="equal">
      <formula>"PE"</formula>
    </cfRule>
  </conditionalFormatting>
  <conditionalFormatting sqref="N55:P55 R55:AA55">
    <cfRule type="cellIs" dxfId="4125" priority="2497" operator="equal">
      <formula>"Reopen"</formula>
    </cfRule>
  </conditionalFormatting>
  <conditionalFormatting sqref="R54">
    <cfRule type="cellIs" dxfId="4124" priority="2483" operator="equal">
      <formula>"F"</formula>
    </cfRule>
  </conditionalFormatting>
  <conditionalFormatting sqref="R54">
    <cfRule type="cellIs" dxfId="4123" priority="2484" operator="equal">
      <formula>"PE"</formula>
    </cfRule>
  </conditionalFormatting>
  <conditionalFormatting sqref="R54">
    <cfRule type="cellIs" dxfId="4122" priority="2485" operator="equal">
      <formula>"Reopen"</formula>
    </cfRule>
  </conditionalFormatting>
  <conditionalFormatting sqref="N54">
    <cfRule type="cellIs" dxfId="4121" priority="2490" operator="equal">
      <formula>"P"</formula>
    </cfRule>
  </conditionalFormatting>
  <conditionalFormatting sqref="N54">
    <cfRule type="cellIs" dxfId="4120" priority="2491" operator="equal">
      <formula>"F"</formula>
    </cfRule>
  </conditionalFormatting>
  <conditionalFormatting sqref="N54">
    <cfRule type="cellIs" dxfId="4119" priority="2492" operator="equal">
      <formula>"PE"</formula>
    </cfRule>
  </conditionalFormatting>
  <conditionalFormatting sqref="N54">
    <cfRule type="cellIs" dxfId="4118" priority="2493" operator="equal">
      <formula>"Reopen"</formula>
    </cfRule>
  </conditionalFormatting>
  <conditionalFormatting sqref="S54:AA54 O54:P54">
    <cfRule type="cellIs" dxfId="4117" priority="2486" operator="equal">
      <formula>"P"</formula>
    </cfRule>
  </conditionalFormatting>
  <conditionalFormatting sqref="S54:AA54 O54:P54">
    <cfRule type="cellIs" dxfId="4116" priority="2487" operator="equal">
      <formula>"F"</formula>
    </cfRule>
  </conditionalFormatting>
  <conditionalFormatting sqref="S54:AA54 O54:P54">
    <cfRule type="cellIs" dxfId="4115" priority="2488" operator="equal">
      <formula>"PE"</formula>
    </cfRule>
  </conditionalFormatting>
  <conditionalFormatting sqref="S54:AA54 O54:P54">
    <cfRule type="cellIs" dxfId="4114" priority="2489" operator="equal">
      <formula>"Reopen"</formula>
    </cfRule>
  </conditionalFormatting>
  <conditionalFormatting sqref="B54:J55">
    <cfRule type="cellIs" dxfId="4113" priority="2478" operator="equal">
      <formula>"P"</formula>
    </cfRule>
  </conditionalFormatting>
  <conditionalFormatting sqref="B54:J55">
    <cfRule type="cellIs" dxfId="4112" priority="2479" operator="equal">
      <formula>"F"</formula>
    </cfRule>
  </conditionalFormatting>
  <conditionalFormatting sqref="B54:J55">
    <cfRule type="cellIs" dxfId="4111" priority="2480" operator="equal">
      <formula>"PE"</formula>
    </cfRule>
  </conditionalFormatting>
  <conditionalFormatting sqref="B54:J55">
    <cfRule type="cellIs" dxfId="4110" priority="2481" operator="equal">
      <formula>"Reopen"</formula>
    </cfRule>
  </conditionalFormatting>
  <conditionalFormatting sqref="H54:J55 B54:D55">
    <cfRule type="cellIs" dxfId="4109" priority="2474" operator="equal">
      <formula>"P"</formula>
    </cfRule>
  </conditionalFormatting>
  <conditionalFormatting sqref="H54:J55 B54:D55">
    <cfRule type="cellIs" dxfId="4108" priority="2475" operator="equal">
      <formula>"F"</formula>
    </cfRule>
  </conditionalFormatting>
  <conditionalFormatting sqref="H54:J55 B54:D55">
    <cfRule type="cellIs" dxfId="4107" priority="2476" operator="equal">
      <formula>"PE"</formula>
    </cfRule>
  </conditionalFormatting>
  <conditionalFormatting sqref="H54:J55 B54:D55">
    <cfRule type="cellIs" dxfId="4106" priority="2477" operator="equal">
      <formula>"Reopen"</formula>
    </cfRule>
  </conditionalFormatting>
  <conditionalFormatting sqref="K54:M55">
    <cfRule type="cellIs" dxfId="4105" priority="2470" operator="equal">
      <formula>"P"</formula>
    </cfRule>
  </conditionalFormatting>
  <conditionalFormatting sqref="K54:M55">
    <cfRule type="cellIs" dxfId="4104" priority="2471" operator="equal">
      <formula>"F"</formula>
    </cfRule>
  </conditionalFormatting>
  <conditionalFormatting sqref="K54:M55">
    <cfRule type="cellIs" dxfId="4103" priority="2472" operator="equal">
      <formula>"PE"</formula>
    </cfRule>
  </conditionalFormatting>
  <conditionalFormatting sqref="K54:M55">
    <cfRule type="cellIs" dxfId="4102" priority="2473" operator="equal">
      <formula>"Reopen"</formula>
    </cfRule>
  </conditionalFormatting>
  <conditionalFormatting sqref="K54:M55">
    <cfRule type="cellIs" dxfId="4101" priority="2466" operator="equal">
      <formula>"P"</formula>
    </cfRule>
  </conditionalFormatting>
  <conditionalFormatting sqref="K54:M55">
    <cfRule type="cellIs" dxfId="4100" priority="2467" operator="equal">
      <formula>"F"</formula>
    </cfRule>
  </conditionalFormatting>
  <conditionalFormatting sqref="K54:M55">
    <cfRule type="cellIs" dxfId="4099" priority="2468" operator="equal">
      <formula>"PE"</formula>
    </cfRule>
  </conditionalFormatting>
  <conditionalFormatting sqref="K54:M55">
    <cfRule type="cellIs" dxfId="4098" priority="2469" operator="equal">
      <formula>"Reopen"</formula>
    </cfRule>
  </conditionalFormatting>
  <conditionalFormatting sqref="K56:M56">
    <cfRule type="cellIs" dxfId="4097" priority="2462" operator="equal">
      <formula>"P"</formula>
    </cfRule>
  </conditionalFormatting>
  <conditionalFormatting sqref="K56:M56">
    <cfRule type="cellIs" dxfId="4096" priority="2463" operator="equal">
      <formula>"F"</formula>
    </cfRule>
  </conditionalFormatting>
  <conditionalFormatting sqref="K56:M56">
    <cfRule type="cellIs" dxfId="4095" priority="2464" operator="equal">
      <formula>"PE"</formula>
    </cfRule>
  </conditionalFormatting>
  <conditionalFormatting sqref="K56:M56">
    <cfRule type="cellIs" dxfId="4094" priority="2465" operator="equal">
      <formula>"Reopen"</formula>
    </cfRule>
  </conditionalFormatting>
  <conditionalFormatting sqref="K56:M56">
    <cfRule type="cellIs" dxfId="4093" priority="2458" operator="equal">
      <formula>"P"</formula>
    </cfRule>
  </conditionalFormatting>
  <conditionalFormatting sqref="K56:M56">
    <cfRule type="cellIs" dxfId="4092" priority="2459" operator="equal">
      <formula>"F"</formula>
    </cfRule>
  </conditionalFormatting>
  <conditionalFormatting sqref="K56:M56">
    <cfRule type="cellIs" dxfId="4091" priority="2460" operator="equal">
      <formula>"PE"</formula>
    </cfRule>
  </conditionalFormatting>
  <conditionalFormatting sqref="K56:M56">
    <cfRule type="cellIs" dxfId="4090" priority="2461" operator="equal">
      <formula>"Reopen"</formula>
    </cfRule>
  </conditionalFormatting>
  <conditionalFormatting sqref="O53:P53 S56:AA56 O56:P56">
    <cfRule type="cellIs" dxfId="4089" priority="2526" operator="equal">
      <formula>"P"</formula>
    </cfRule>
  </conditionalFormatting>
  <conditionalFormatting sqref="O53:P53 S56:AA56 O56:P56">
    <cfRule type="cellIs" dxfId="4088" priority="2527" operator="equal">
      <formula>"F"</formula>
    </cfRule>
  </conditionalFormatting>
  <conditionalFormatting sqref="O53:P53 S56:AA56 O56:P56">
    <cfRule type="cellIs" dxfId="4087" priority="2528" operator="equal">
      <formula>"PE"</formula>
    </cfRule>
  </conditionalFormatting>
  <conditionalFormatting sqref="O53:P53 S56:AA56 O56:P56">
    <cfRule type="cellIs" dxfId="4086" priority="2529" operator="equal">
      <formula>"Reopen"</formula>
    </cfRule>
  </conditionalFormatting>
  <conditionalFormatting sqref="R53 R56">
    <cfRule type="cellIs" dxfId="4085" priority="2522" operator="equal">
      <formula>"P"</formula>
    </cfRule>
  </conditionalFormatting>
  <conditionalFormatting sqref="R53 R56">
    <cfRule type="cellIs" dxfId="4084" priority="2523" operator="equal">
      <formula>"F"</formula>
    </cfRule>
  </conditionalFormatting>
  <conditionalFormatting sqref="R53 R56">
    <cfRule type="cellIs" dxfId="4083" priority="2524" operator="equal">
      <formula>"PE"</formula>
    </cfRule>
  </conditionalFormatting>
  <conditionalFormatting sqref="R53 R56">
    <cfRule type="cellIs" dxfId="4082" priority="2525" operator="equal">
      <formula>"Reopen"</formula>
    </cfRule>
  </conditionalFormatting>
  <conditionalFormatting sqref="N53:P53 S53:AA53">
    <cfRule type="cellIs" dxfId="4081" priority="2530" operator="equal">
      <formula>"P"</formula>
    </cfRule>
  </conditionalFormatting>
  <conditionalFormatting sqref="N53:P53 S53:AA53">
    <cfRule type="cellIs" dxfId="4080" priority="2531" operator="equal">
      <formula>"F"</formula>
    </cfRule>
  </conditionalFormatting>
  <conditionalFormatting sqref="N53:P53 S53:AA53">
    <cfRule type="cellIs" dxfId="4079" priority="2532" operator="equal">
      <formula>"PE"</formula>
    </cfRule>
  </conditionalFormatting>
  <conditionalFormatting sqref="N53:P53 S53:AA53">
    <cfRule type="cellIs" dxfId="4078" priority="2533" operator="equal">
      <formula>"Reopen"</formula>
    </cfRule>
  </conditionalFormatting>
  <conditionalFormatting sqref="B52:AA52">
    <cfRule type="cellIs" dxfId="4077" priority="2518" operator="equal">
      <formula>"P"</formula>
    </cfRule>
  </conditionalFormatting>
  <conditionalFormatting sqref="B52:AA52">
    <cfRule type="cellIs" dxfId="4076" priority="2519" operator="equal">
      <formula>"F"</formula>
    </cfRule>
  </conditionalFormatting>
  <conditionalFormatting sqref="B52:AA52">
    <cfRule type="cellIs" dxfId="4075" priority="2520" operator="equal">
      <formula>"PE"</formula>
    </cfRule>
  </conditionalFormatting>
  <conditionalFormatting sqref="B52:AA52">
    <cfRule type="cellIs" dxfId="4074" priority="2521" operator="equal">
      <formula>"Reopen"</formula>
    </cfRule>
  </conditionalFormatting>
  <conditionalFormatting sqref="Q53 Q56:Q57">
    <cfRule type="cellIs" dxfId="4073" priority="2542" operator="equal">
      <formula>"P"</formula>
    </cfRule>
  </conditionalFormatting>
  <conditionalFormatting sqref="Q53 Q56:Q57">
    <cfRule type="cellIs" dxfId="4072" priority="2543" operator="equal">
      <formula>"F"</formula>
    </cfRule>
  </conditionalFormatting>
  <conditionalFormatting sqref="Q53 Q56:Q57">
    <cfRule type="cellIs" dxfId="4071" priority="2544" operator="equal">
      <formula>"PE"</formula>
    </cfRule>
  </conditionalFormatting>
  <conditionalFormatting sqref="Q53 Q56:Q57">
    <cfRule type="cellIs" dxfId="4070" priority="2545" operator="equal">
      <formula>"Reopen"</formula>
    </cfRule>
  </conditionalFormatting>
  <conditionalFormatting sqref="N57:P57 R57:AA57">
    <cfRule type="cellIs" dxfId="4069" priority="2538" operator="equal">
      <formula>"P"</formula>
    </cfRule>
  </conditionalFormatting>
  <conditionalFormatting sqref="N57:P57 R57:AA57">
    <cfRule type="cellIs" dxfId="4068" priority="2539" operator="equal">
      <formula>"F"</formula>
    </cfRule>
  </conditionalFormatting>
  <conditionalFormatting sqref="N57:P57 R57:AA57">
    <cfRule type="cellIs" dxfId="4067" priority="2540" operator="equal">
      <formula>"PE"</formula>
    </cfRule>
  </conditionalFormatting>
  <conditionalFormatting sqref="N57:P57 R57:AA57">
    <cfRule type="cellIs" dxfId="4066" priority="2541" operator="equal">
      <formula>"Reopen"</formula>
    </cfRule>
  </conditionalFormatting>
  <conditionalFormatting sqref="N53 N56">
    <cfRule type="cellIs" dxfId="4065" priority="2534" operator="equal">
      <formula>"P"</formula>
    </cfRule>
  </conditionalFormatting>
  <conditionalFormatting sqref="N53 N56">
    <cfRule type="cellIs" dxfId="4064" priority="2535" operator="equal">
      <formula>"F"</formula>
    </cfRule>
  </conditionalFormatting>
  <conditionalFormatting sqref="N53 N56">
    <cfRule type="cellIs" dxfId="4063" priority="2536" operator="equal">
      <formula>"PE"</formula>
    </cfRule>
  </conditionalFormatting>
  <conditionalFormatting sqref="N53 N56">
    <cfRule type="cellIs" dxfId="4062" priority="2537" operator="equal">
      <formula>"Reopen"</formula>
    </cfRule>
  </conditionalFormatting>
  <conditionalFormatting sqref="E53:G53 B56:J57">
    <cfRule type="cellIs" dxfId="4061" priority="2514" operator="equal">
      <formula>"P"</formula>
    </cfRule>
  </conditionalFormatting>
  <conditionalFormatting sqref="E53:G53 B56:J57">
    <cfRule type="cellIs" dxfId="4060" priority="2515" operator="equal">
      <formula>"F"</formula>
    </cfRule>
  </conditionalFormatting>
  <conditionalFormatting sqref="E53:G53 B56:J57">
    <cfRule type="cellIs" dxfId="4059" priority="2516" operator="equal">
      <formula>"PE"</formula>
    </cfRule>
  </conditionalFormatting>
  <conditionalFormatting sqref="E53:G53 B56:J57">
    <cfRule type="cellIs" dxfId="4058" priority="2517" operator="equal">
      <formula>"Reopen"</formula>
    </cfRule>
  </conditionalFormatting>
  <conditionalFormatting sqref="K57:M57">
    <cfRule type="cellIs" dxfId="4057" priority="2502" operator="equal">
      <formula>"P"</formula>
    </cfRule>
  </conditionalFormatting>
  <conditionalFormatting sqref="K57:M57">
    <cfRule type="cellIs" dxfId="4056" priority="2503" operator="equal">
      <formula>"F"</formula>
    </cfRule>
  </conditionalFormatting>
  <conditionalFormatting sqref="K57:M57">
    <cfRule type="cellIs" dxfId="4055" priority="2504" operator="equal">
      <formula>"PE"</formula>
    </cfRule>
  </conditionalFormatting>
  <conditionalFormatting sqref="K57:M57">
    <cfRule type="cellIs" dxfId="4054" priority="2505" operator="equal">
      <formula>"Reopen"</formula>
    </cfRule>
  </conditionalFormatting>
  <conditionalFormatting sqref="B53:D53 H53:J53 H56:J57 B56:D57">
    <cfRule type="cellIs" dxfId="4053" priority="2510" operator="equal">
      <formula>"P"</formula>
    </cfRule>
  </conditionalFormatting>
  <conditionalFormatting sqref="B53:D53 H53:J53 H56:J57 B56:D57">
    <cfRule type="cellIs" dxfId="4052" priority="2511" operator="equal">
      <formula>"F"</formula>
    </cfRule>
  </conditionalFormatting>
  <conditionalFormatting sqref="B53:D53 H53:J53 H56:J57 B56:D57">
    <cfRule type="cellIs" dxfId="4051" priority="2512" operator="equal">
      <formula>"PE"</formula>
    </cfRule>
  </conditionalFormatting>
  <conditionalFormatting sqref="B53:D53 H53:J53 H56:J57 B56:D57">
    <cfRule type="cellIs" dxfId="4050" priority="2513" operator="equal">
      <formula>"Reopen"</formula>
    </cfRule>
  </conditionalFormatting>
  <conditionalFormatting sqref="K53:M53 K57:M57">
    <cfRule type="cellIs" dxfId="4049" priority="2506" operator="equal">
      <formula>"P"</formula>
    </cfRule>
  </conditionalFormatting>
  <conditionalFormatting sqref="K53:M53 K57:M57">
    <cfRule type="cellIs" dxfId="4048" priority="2507" operator="equal">
      <formula>"F"</formula>
    </cfRule>
  </conditionalFormatting>
  <conditionalFormatting sqref="K53:M53 K57:M57">
    <cfRule type="cellIs" dxfId="4047" priority="2508" operator="equal">
      <formula>"PE"</formula>
    </cfRule>
  </conditionalFormatting>
  <conditionalFormatting sqref="K53:M53 K57:M57">
    <cfRule type="cellIs" dxfId="4046" priority="2509" operator="equal">
      <formula>"Reopen"</formula>
    </cfRule>
  </conditionalFormatting>
  <conditionalFormatting sqref="O69:P69 R69:AA69">
    <cfRule type="cellIs" dxfId="4045" priority="1673" operator="equal">
      <formula>"P"</formula>
    </cfRule>
  </conditionalFormatting>
  <conditionalFormatting sqref="O69:P69 R69:AA69">
    <cfRule type="cellIs" dxfId="4044" priority="1674" operator="equal">
      <formula>"F"</formula>
    </cfRule>
  </conditionalFormatting>
  <conditionalFormatting sqref="O69:P69 R69:AA69">
    <cfRule type="cellIs" dxfId="4043" priority="1675" operator="equal">
      <formula>"PE"</formula>
    </cfRule>
  </conditionalFormatting>
  <conditionalFormatting sqref="O69:P69 R69:AA69">
    <cfRule type="cellIs" dxfId="4042" priority="1676" operator="equal">
      <formula>"Reopen"</formula>
    </cfRule>
  </conditionalFormatting>
  <conditionalFormatting sqref="A27:A28 A46:A49 A43:A44">
    <cfRule type="cellIs" dxfId="4041" priority="2078" operator="equal">
      <formula>"Reopen"</formula>
    </cfRule>
  </conditionalFormatting>
  <conditionalFormatting sqref="B47:J47 B46:D46 H46:J46">
    <cfRule type="cellIs" dxfId="4040" priority="2002" operator="equal">
      <formula>"P"</formula>
    </cfRule>
  </conditionalFormatting>
  <conditionalFormatting sqref="B47:J47 B46:D46 H46:J46">
    <cfRule type="cellIs" dxfId="4039" priority="2003" operator="equal">
      <formula>"F"</formula>
    </cfRule>
  </conditionalFormatting>
  <conditionalFormatting sqref="B47:J47 B46:D46 H46:J46">
    <cfRule type="cellIs" dxfId="4038" priority="2004" operator="equal">
      <formula>"PE"</formula>
    </cfRule>
  </conditionalFormatting>
  <conditionalFormatting sqref="B47:J47 B46:D46 H46:J46">
    <cfRule type="cellIs" dxfId="4037" priority="2005" operator="equal">
      <formula>"Reopen"</formula>
    </cfRule>
  </conditionalFormatting>
  <conditionalFormatting sqref="H46:J47 B46:D47">
    <cfRule type="cellIs" dxfId="4036" priority="1998" operator="equal">
      <formula>"P"</formula>
    </cfRule>
  </conditionalFormatting>
  <conditionalFormatting sqref="H46:J47 B46:D47">
    <cfRule type="cellIs" dxfId="4035" priority="1999" operator="equal">
      <formula>"F"</formula>
    </cfRule>
  </conditionalFormatting>
  <conditionalFormatting sqref="H46:J47 B46:D47">
    <cfRule type="cellIs" dxfId="4034" priority="2000" operator="equal">
      <formula>"PE"</formula>
    </cfRule>
  </conditionalFormatting>
  <conditionalFormatting sqref="H46:J47 B46:D47">
    <cfRule type="cellIs" dxfId="4033" priority="2001" operator="equal">
      <formula>"Reopen"</formula>
    </cfRule>
  </conditionalFormatting>
  <conditionalFormatting sqref="K47:M47">
    <cfRule type="cellIs" dxfId="4032" priority="1994" operator="equal">
      <formula>"P"</formula>
    </cfRule>
  </conditionalFormatting>
  <conditionalFormatting sqref="K47:M47">
    <cfRule type="cellIs" dxfId="4031" priority="1995" operator="equal">
      <formula>"F"</formula>
    </cfRule>
  </conditionalFormatting>
  <conditionalFormatting sqref="K47:M47">
    <cfRule type="cellIs" dxfId="4030" priority="1996" operator="equal">
      <formula>"PE"</formula>
    </cfRule>
  </conditionalFormatting>
  <conditionalFormatting sqref="K47:M47">
    <cfRule type="cellIs" dxfId="4029" priority="1997" operator="equal">
      <formula>"Reopen"</formula>
    </cfRule>
  </conditionalFormatting>
  <conditionalFormatting sqref="K47:M47">
    <cfRule type="cellIs" dxfId="4028" priority="1990" operator="equal">
      <formula>"P"</formula>
    </cfRule>
  </conditionalFormatting>
  <conditionalFormatting sqref="K47:M47">
    <cfRule type="cellIs" dxfId="4027" priority="1991" operator="equal">
      <formula>"F"</formula>
    </cfRule>
  </conditionalFormatting>
  <conditionalFormatting sqref="K47:M47">
    <cfRule type="cellIs" dxfId="4026" priority="1992" operator="equal">
      <formula>"PE"</formula>
    </cfRule>
  </conditionalFormatting>
  <conditionalFormatting sqref="K47:M47">
    <cfRule type="cellIs" dxfId="4025" priority="1993" operator="equal">
      <formula>"Reopen"</formula>
    </cfRule>
  </conditionalFormatting>
  <conditionalFormatting sqref="A45">
    <cfRule type="cellIs" dxfId="4024" priority="1989" operator="equal">
      <formula>"Reopen"</formula>
    </cfRule>
  </conditionalFormatting>
  <conditionalFormatting sqref="B45:J45 E46:G46">
    <cfRule type="cellIs" dxfId="4023" priority="1969" operator="equal">
      <formula>"P"</formula>
    </cfRule>
  </conditionalFormatting>
  <conditionalFormatting sqref="B45:J45 E46:G46">
    <cfRule type="cellIs" dxfId="4022" priority="1970" operator="equal">
      <formula>"F"</formula>
    </cfRule>
  </conditionalFormatting>
  <conditionalFormatting sqref="B45:J45 E46:G46">
    <cfRule type="cellIs" dxfId="4021" priority="1971" operator="equal">
      <formula>"PE"</formula>
    </cfRule>
  </conditionalFormatting>
  <conditionalFormatting sqref="B45:J45 E46:G46">
    <cfRule type="cellIs" dxfId="4020" priority="1972" operator="equal">
      <formula>"Reopen"</formula>
    </cfRule>
  </conditionalFormatting>
  <conditionalFormatting sqref="H45:J45 B45:D45">
    <cfRule type="cellIs" dxfId="4019" priority="1965" operator="equal">
      <formula>"P"</formula>
    </cfRule>
  </conditionalFormatting>
  <conditionalFormatting sqref="H45:J45 B45:D45">
    <cfRule type="cellIs" dxfId="4018" priority="1966" operator="equal">
      <formula>"F"</formula>
    </cfRule>
  </conditionalFormatting>
  <conditionalFormatting sqref="H45:J45 B45:D45">
    <cfRule type="cellIs" dxfId="4017" priority="1967" operator="equal">
      <formula>"PE"</formula>
    </cfRule>
  </conditionalFormatting>
  <conditionalFormatting sqref="H45:J45 B45:D45">
    <cfRule type="cellIs" dxfId="4016" priority="1968" operator="equal">
      <formula>"Reopen"</formula>
    </cfRule>
  </conditionalFormatting>
  <conditionalFormatting sqref="A32:A35 A29:A30">
    <cfRule type="cellIs" dxfId="4015" priority="1964" operator="equal">
      <formula>"Reopen"</formula>
    </cfRule>
  </conditionalFormatting>
  <conditionalFormatting sqref="H32:J33 B33:D33">
    <cfRule type="cellIs" dxfId="4014" priority="1892" operator="equal">
      <formula>"P"</formula>
    </cfRule>
  </conditionalFormatting>
  <conditionalFormatting sqref="H32:J33 B33:D33">
    <cfRule type="cellIs" dxfId="4013" priority="1893" operator="equal">
      <formula>"F"</formula>
    </cfRule>
  </conditionalFormatting>
  <conditionalFormatting sqref="H32:J33 B33:D33">
    <cfRule type="cellIs" dxfId="4012" priority="1894" operator="equal">
      <formula>"PE"</formula>
    </cfRule>
  </conditionalFormatting>
  <conditionalFormatting sqref="H32:J33 B33:D33">
    <cfRule type="cellIs" dxfId="4011" priority="1895" operator="equal">
      <formula>"Reopen"</formula>
    </cfRule>
  </conditionalFormatting>
  <conditionalFormatting sqref="K32:M33">
    <cfRule type="cellIs" dxfId="4010" priority="1888" operator="equal">
      <formula>"P"</formula>
    </cfRule>
  </conditionalFormatting>
  <conditionalFormatting sqref="K32:M33">
    <cfRule type="cellIs" dxfId="4009" priority="1889" operator="equal">
      <formula>"F"</formula>
    </cfRule>
  </conditionalFormatting>
  <conditionalFormatting sqref="K32:M33">
    <cfRule type="cellIs" dxfId="4008" priority="1890" operator="equal">
      <formula>"PE"</formula>
    </cfRule>
  </conditionalFormatting>
  <conditionalFormatting sqref="K32:M33">
    <cfRule type="cellIs" dxfId="4007" priority="1891" operator="equal">
      <formula>"Reopen"</formula>
    </cfRule>
  </conditionalFormatting>
  <conditionalFormatting sqref="K32:M33">
    <cfRule type="cellIs" dxfId="4006" priority="1884" operator="equal">
      <formula>"P"</formula>
    </cfRule>
  </conditionalFormatting>
  <conditionalFormatting sqref="K32:M33">
    <cfRule type="cellIs" dxfId="4005" priority="1885" operator="equal">
      <formula>"F"</formula>
    </cfRule>
  </conditionalFormatting>
  <conditionalFormatting sqref="K32:M33">
    <cfRule type="cellIs" dxfId="4004" priority="1886" operator="equal">
      <formula>"PE"</formula>
    </cfRule>
  </conditionalFormatting>
  <conditionalFormatting sqref="K32:M33">
    <cfRule type="cellIs" dxfId="4003" priority="1887" operator="equal">
      <formula>"Reopen"</formula>
    </cfRule>
  </conditionalFormatting>
  <conditionalFormatting sqref="A31">
    <cfRule type="cellIs" dxfId="4002" priority="1883" operator="equal">
      <formula>"Reopen"</formula>
    </cfRule>
  </conditionalFormatting>
  <conditionalFormatting sqref="K34:M35">
    <cfRule type="cellIs" dxfId="4001" priority="1920" operator="equal">
      <formula>"P"</formula>
    </cfRule>
  </conditionalFormatting>
  <conditionalFormatting sqref="K34:M35">
    <cfRule type="cellIs" dxfId="4000" priority="1921" operator="equal">
      <formula>"F"</formula>
    </cfRule>
  </conditionalFormatting>
  <conditionalFormatting sqref="K34:M35">
    <cfRule type="cellIs" dxfId="3999" priority="1922" operator="equal">
      <formula>"PE"</formula>
    </cfRule>
  </conditionalFormatting>
  <conditionalFormatting sqref="K34:M35">
    <cfRule type="cellIs" dxfId="3998" priority="1923" operator="equal">
      <formula>"Reopen"</formula>
    </cfRule>
  </conditionalFormatting>
  <conditionalFormatting sqref="Q32:Q33">
    <cfRule type="cellIs" dxfId="3997" priority="1916" operator="equal">
      <formula>"P"</formula>
    </cfRule>
  </conditionalFormatting>
  <conditionalFormatting sqref="Q32:Q33">
    <cfRule type="cellIs" dxfId="3996" priority="1917" operator="equal">
      <formula>"F"</formula>
    </cfRule>
  </conditionalFormatting>
  <conditionalFormatting sqref="Q32:Q33">
    <cfRule type="cellIs" dxfId="3995" priority="1918" operator="equal">
      <formula>"PE"</formula>
    </cfRule>
  </conditionalFormatting>
  <conditionalFormatting sqref="Q32:Q33">
    <cfRule type="cellIs" dxfId="3994" priority="1919" operator="equal">
      <formula>"Reopen"</formula>
    </cfRule>
  </conditionalFormatting>
  <conditionalFormatting sqref="K30:M30 K34:M35">
    <cfRule type="cellIs" dxfId="3993" priority="1924" operator="equal">
      <formula>"P"</formula>
    </cfRule>
  </conditionalFormatting>
  <conditionalFormatting sqref="K30:M30 K34:M35">
    <cfRule type="cellIs" dxfId="3992" priority="1925" operator="equal">
      <formula>"F"</formula>
    </cfRule>
  </conditionalFormatting>
  <conditionalFormatting sqref="K30:M30 K34:M35">
    <cfRule type="cellIs" dxfId="3991" priority="1926" operator="equal">
      <formula>"PE"</formula>
    </cfRule>
  </conditionalFormatting>
  <conditionalFormatting sqref="K30:M30 K34:M35">
    <cfRule type="cellIs" dxfId="3990" priority="1927" operator="equal">
      <formula>"Reopen"</formula>
    </cfRule>
  </conditionalFormatting>
  <conditionalFormatting sqref="N33:P33 R33:AA33">
    <cfRule type="cellIs" dxfId="3989" priority="1912" operator="equal">
      <formula>"P"</formula>
    </cfRule>
  </conditionalFormatting>
  <conditionalFormatting sqref="N33:P33 R33:AA33">
    <cfRule type="cellIs" dxfId="3988" priority="1913" operator="equal">
      <formula>"F"</formula>
    </cfRule>
  </conditionalFormatting>
  <conditionalFormatting sqref="N33:P33 R33:AA33">
    <cfRule type="cellIs" dxfId="3987" priority="1914" operator="equal">
      <formula>"PE"</formula>
    </cfRule>
  </conditionalFormatting>
  <conditionalFormatting sqref="N33:P33 R33:AA33">
    <cfRule type="cellIs" dxfId="3986" priority="1915" operator="equal">
      <formula>"Reopen"</formula>
    </cfRule>
  </conditionalFormatting>
  <conditionalFormatting sqref="B29:AA29">
    <cfRule type="cellIs" dxfId="3985" priority="1936" operator="equal">
      <formula>"P"</formula>
    </cfRule>
  </conditionalFormatting>
  <conditionalFormatting sqref="B29:AA29">
    <cfRule type="cellIs" dxfId="3984" priority="1937" operator="equal">
      <formula>"F"</formula>
    </cfRule>
  </conditionalFormatting>
  <conditionalFormatting sqref="B29:AA29">
    <cfRule type="cellIs" dxfId="3983" priority="1938" operator="equal">
      <formula>"PE"</formula>
    </cfRule>
  </conditionalFormatting>
  <conditionalFormatting sqref="B29:AA29">
    <cfRule type="cellIs" dxfId="3982" priority="1939" operator="equal">
      <formula>"Reopen"</formula>
    </cfRule>
  </conditionalFormatting>
  <conditionalFormatting sqref="E30:G30 B34:J35">
    <cfRule type="cellIs" dxfId="3981" priority="1932" operator="equal">
      <formula>"P"</formula>
    </cfRule>
  </conditionalFormatting>
  <conditionalFormatting sqref="E30:G30 B34:J35">
    <cfRule type="cellIs" dxfId="3980" priority="1933" operator="equal">
      <formula>"F"</formula>
    </cfRule>
  </conditionalFormatting>
  <conditionalFormatting sqref="E30:G30 B34:J35">
    <cfRule type="cellIs" dxfId="3979" priority="1934" operator="equal">
      <formula>"PE"</formula>
    </cfRule>
  </conditionalFormatting>
  <conditionalFormatting sqref="E30:G30 B34:J35">
    <cfRule type="cellIs" dxfId="3978" priority="1935" operator="equal">
      <formula>"Reopen"</formula>
    </cfRule>
  </conditionalFormatting>
  <conditionalFormatting sqref="B30:D30 H30:J30 H34:J35 B34:D35">
    <cfRule type="cellIs" dxfId="3977" priority="1928" operator="equal">
      <formula>"P"</formula>
    </cfRule>
  </conditionalFormatting>
  <conditionalFormatting sqref="B30:D30 H30:J30 H34:J35 B34:D35">
    <cfRule type="cellIs" dxfId="3976" priority="1929" operator="equal">
      <formula>"F"</formula>
    </cfRule>
  </conditionalFormatting>
  <conditionalFormatting sqref="B30:D30 H30:J30 H34:J35 B34:D35">
    <cfRule type="cellIs" dxfId="3975" priority="1930" operator="equal">
      <formula>"PE"</formula>
    </cfRule>
  </conditionalFormatting>
  <conditionalFormatting sqref="B30:D30 H30:J30 H34:J35 B34:D35">
    <cfRule type="cellIs" dxfId="3974" priority="1931" operator="equal">
      <formula>"Reopen"</formula>
    </cfRule>
  </conditionalFormatting>
  <conditionalFormatting sqref="N32">
    <cfRule type="cellIs" dxfId="3973" priority="1908" operator="equal">
      <formula>"P"</formula>
    </cfRule>
  </conditionalFormatting>
  <conditionalFormatting sqref="N32">
    <cfRule type="cellIs" dxfId="3972" priority="1909" operator="equal">
      <formula>"F"</formula>
    </cfRule>
  </conditionalFormatting>
  <conditionalFormatting sqref="N32">
    <cfRule type="cellIs" dxfId="3971" priority="1910" operator="equal">
      <formula>"PE"</formula>
    </cfRule>
  </conditionalFormatting>
  <conditionalFormatting sqref="N32">
    <cfRule type="cellIs" dxfId="3970" priority="1911" operator="equal">
      <formula>"Reopen"</formula>
    </cfRule>
  </conditionalFormatting>
  <conditionalFormatting sqref="B33:J33 H32:J32">
    <cfRule type="cellIs" dxfId="3969" priority="1896" operator="equal">
      <formula>"P"</formula>
    </cfRule>
  </conditionalFormatting>
  <conditionalFormatting sqref="B33:J33 H32:J32">
    <cfRule type="cellIs" dxfId="3968" priority="1897" operator="equal">
      <formula>"F"</formula>
    </cfRule>
  </conditionalFormatting>
  <conditionalFormatting sqref="B33:J33 H32:J32">
    <cfRule type="cellIs" dxfId="3967" priority="1898" operator="equal">
      <formula>"PE"</formula>
    </cfRule>
  </conditionalFormatting>
  <conditionalFormatting sqref="B33:J33 H32:J32">
    <cfRule type="cellIs" dxfId="3966" priority="1899" operator="equal">
      <formula>"Reopen"</formula>
    </cfRule>
  </conditionalFormatting>
  <conditionalFormatting sqref="S32:AA32 O32:P32">
    <cfRule type="cellIs" dxfId="3965" priority="1904" operator="equal">
      <formula>"P"</formula>
    </cfRule>
  </conditionalFormatting>
  <conditionalFormatting sqref="S32:AA32 O32:P32">
    <cfRule type="cellIs" dxfId="3964" priority="1905" operator="equal">
      <formula>"F"</formula>
    </cfRule>
  </conditionalFormatting>
  <conditionalFormatting sqref="S32:AA32 O32:P32">
    <cfRule type="cellIs" dxfId="3963" priority="1906" operator="equal">
      <formula>"PE"</formula>
    </cfRule>
  </conditionalFormatting>
  <conditionalFormatting sqref="S32:AA32 O32:P32">
    <cfRule type="cellIs" dxfId="3962" priority="1907" operator="equal">
      <formula>"Reopen"</formula>
    </cfRule>
  </conditionalFormatting>
  <conditionalFormatting sqref="R32">
    <cfRule type="cellIs" dxfId="3961" priority="1900" operator="equal">
      <formula>"P"</formula>
    </cfRule>
  </conditionalFormatting>
  <conditionalFormatting sqref="R32">
    <cfRule type="cellIs" dxfId="3960" priority="1901" operator="equal">
      <formula>"F"</formula>
    </cfRule>
  </conditionalFormatting>
  <conditionalFormatting sqref="R32">
    <cfRule type="cellIs" dxfId="3959" priority="1902" operator="equal">
      <formula>"PE"</formula>
    </cfRule>
  </conditionalFormatting>
  <conditionalFormatting sqref="R32">
    <cfRule type="cellIs" dxfId="3958" priority="1903" operator="equal">
      <formula>"Reopen"</formula>
    </cfRule>
  </conditionalFormatting>
  <conditionalFormatting sqref="N40:P40 R40:AA40">
    <cfRule type="cellIs" dxfId="3957" priority="1782" operator="equal">
      <formula>"P"</formula>
    </cfRule>
  </conditionalFormatting>
  <conditionalFormatting sqref="N40:P40 R40:AA40">
    <cfRule type="cellIs" dxfId="3956" priority="1783" operator="equal">
      <formula>"F"</formula>
    </cfRule>
  </conditionalFormatting>
  <conditionalFormatting sqref="N40:P40 R40:AA40">
    <cfRule type="cellIs" dxfId="3955" priority="1784" operator="equal">
      <formula>"PE"</formula>
    </cfRule>
  </conditionalFormatting>
  <conditionalFormatting sqref="N40:P40 R40:AA40">
    <cfRule type="cellIs" dxfId="3954" priority="1785" operator="equal">
      <formula>"Reopen"</formula>
    </cfRule>
  </conditionalFormatting>
  <conditionalFormatting sqref="N39">
    <cfRule type="cellIs" dxfId="3953" priority="1778" operator="equal">
      <formula>"P"</formula>
    </cfRule>
  </conditionalFormatting>
  <conditionalFormatting sqref="N39">
    <cfRule type="cellIs" dxfId="3952" priority="1779" operator="equal">
      <formula>"F"</formula>
    </cfRule>
  </conditionalFormatting>
  <conditionalFormatting sqref="N39">
    <cfRule type="cellIs" dxfId="3951" priority="1780" operator="equal">
      <formula>"PE"</formula>
    </cfRule>
  </conditionalFormatting>
  <conditionalFormatting sqref="N39">
    <cfRule type="cellIs" dxfId="3950" priority="1781" operator="equal">
      <formula>"Reopen"</formula>
    </cfRule>
  </conditionalFormatting>
  <conditionalFormatting sqref="S39:AA39 O39:P39">
    <cfRule type="cellIs" dxfId="3949" priority="1774" operator="equal">
      <formula>"P"</formula>
    </cfRule>
  </conditionalFormatting>
  <conditionalFormatting sqref="S39:AA39 O39:P39">
    <cfRule type="cellIs" dxfId="3948" priority="1775" operator="equal">
      <formula>"F"</formula>
    </cfRule>
  </conditionalFormatting>
  <conditionalFormatting sqref="S39:AA39 O39:P39">
    <cfRule type="cellIs" dxfId="3947" priority="1776" operator="equal">
      <formula>"PE"</formula>
    </cfRule>
  </conditionalFormatting>
  <conditionalFormatting sqref="S39:AA39 O39:P39">
    <cfRule type="cellIs" dxfId="3946" priority="1777" operator="equal">
      <formula>"Reopen"</formula>
    </cfRule>
  </conditionalFormatting>
  <conditionalFormatting sqref="B40:J40 B39:D39 H39:J39">
    <cfRule type="cellIs" dxfId="3945" priority="1766" operator="equal">
      <formula>"P"</formula>
    </cfRule>
  </conditionalFormatting>
  <conditionalFormatting sqref="B40:J40 B39:D39 H39:J39">
    <cfRule type="cellIs" dxfId="3944" priority="1767" operator="equal">
      <formula>"F"</formula>
    </cfRule>
  </conditionalFormatting>
  <conditionalFormatting sqref="B40:J40 B39:D39 H39:J39">
    <cfRule type="cellIs" dxfId="3943" priority="1768" operator="equal">
      <formula>"PE"</formula>
    </cfRule>
  </conditionalFormatting>
  <conditionalFormatting sqref="B40:J40 B39:D39 H39:J39">
    <cfRule type="cellIs" dxfId="3942" priority="1769" operator="equal">
      <formula>"Reopen"</formula>
    </cfRule>
  </conditionalFormatting>
  <conditionalFormatting sqref="R39">
    <cfRule type="cellIs" dxfId="3941" priority="1770" operator="equal">
      <formula>"P"</formula>
    </cfRule>
  </conditionalFormatting>
  <conditionalFormatting sqref="R39">
    <cfRule type="cellIs" dxfId="3940" priority="1771" operator="equal">
      <formula>"F"</formula>
    </cfRule>
  </conditionalFormatting>
  <conditionalFormatting sqref="R39">
    <cfRule type="cellIs" dxfId="3939" priority="1772" operator="equal">
      <formula>"PE"</formula>
    </cfRule>
  </conditionalFormatting>
  <conditionalFormatting sqref="R39">
    <cfRule type="cellIs" dxfId="3938" priority="1773" operator="equal">
      <formula>"Reopen"</formula>
    </cfRule>
  </conditionalFormatting>
  <conditionalFormatting sqref="H39:J40 B39:D40">
    <cfRule type="cellIs" dxfId="3937" priority="1762" operator="equal">
      <formula>"P"</formula>
    </cfRule>
  </conditionalFormatting>
  <conditionalFormatting sqref="H39:J40 B39:D40">
    <cfRule type="cellIs" dxfId="3936" priority="1763" operator="equal">
      <formula>"F"</formula>
    </cfRule>
  </conditionalFormatting>
  <conditionalFormatting sqref="H39:J40 B39:D40">
    <cfRule type="cellIs" dxfId="3935" priority="1764" operator="equal">
      <formula>"PE"</formula>
    </cfRule>
  </conditionalFormatting>
  <conditionalFormatting sqref="H39:J40 B39:D40">
    <cfRule type="cellIs" dxfId="3934" priority="1765" operator="equal">
      <formula>"Reopen"</formula>
    </cfRule>
  </conditionalFormatting>
  <conditionalFormatting sqref="K40:M40">
    <cfRule type="cellIs" dxfId="3933" priority="1758" operator="equal">
      <formula>"P"</formula>
    </cfRule>
  </conditionalFormatting>
  <conditionalFormatting sqref="K40:M40">
    <cfRule type="cellIs" dxfId="3932" priority="1759" operator="equal">
      <formula>"F"</formula>
    </cfRule>
  </conditionalFormatting>
  <conditionalFormatting sqref="K40:M40">
    <cfRule type="cellIs" dxfId="3931" priority="1760" operator="equal">
      <formula>"PE"</formula>
    </cfRule>
  </conditionalFormatting>
  <conditionalFormatting sqref="K40:M40">
    <cfRule type="cellIs" dxfId="3930" priority="1761" operator="equal">
      <formula>"Reopen"</formula>
    </cfRule>
  </conditionalFormatting>
  <conditionalFormatting sqref="K40:M40">
    <cfRule type="cellIs" dxfId="3929" priority="1754" operator="equal">
      <formula>"P"</formula>
    </cfRule>
  </conditionalFormatting>
  <conditionalFormatting sqref="K40:M40">
    <cfRule type="cellIs" dxfId="3928" priority="1755" operator="equal">
      <formula>"F"</formula>
    </cfRule>
  </conditionalFormatting>
  <conditionalFormatting sqref="K40:M40">
    <cfRule type="cellIs" dxfId="3927" priority="1756" operator="equal">
      <formula>"PE"</formula>
    </cfRule>
  </conditionalFormatting>
  <conditionalFormatting sqref="K40:M40">
    <cfRule type="cellIs" dxfId="3926" priority="1757" operator="equal">
      <formula>"Reopen"</formula>
    </cfRule>
  </conditionalFormatting>
  <conditionalFormatting sqref="A38">
    <cfRule type="cellIs" dxfId="3925" priority="1753" operator="equal">
      <formula>"Reopen"</formula>
    </cfRule>
  </conditionalFormatting>
  <conditionalFormatting sqref="K48:M48">
    <cfRule type="cellIs" dxfId="3924" priority="1701" operator="equal">
      <formula>"P"</formula>
    </cfRule>
  </conditionalFormatting>
  <conditionalFormatting sqref="K48:M48">
    <cfRule type="cellIs" dxfId="3923" priority="1702" operator="equal">
      <formula>"F"</formula>
    </cfRule>
  </conditionalFormatting>
  <conditionalFormatting sqref="K48:M48">
    <cfRule type="cellIs" dxfId="3922" priority="1703" operator="equal">
      <formula>"PE"</formula>
    </cfRule>
  </conditionalFormatting>
  <conditionalFormatting sqref="K48:M48">
    <cfRule type="cellIs" dxfId="3921" priority="1704" operator="equal">
      <formula>"Reopen"</formula>
    </cfRule>
  </conditionalFormatting>
  <conditionalFormatting sqref="K48:M48">
    <cfRule type="cellIs" dxfId="3920" priority="1697" operator="equal">
      <formula>"P"</formula>
    </cfRule>
  </conditionalFormatting>
  <conditionalFormatting sqref="K48:M48">
    <cfRule type="cellIs" dxfId="3919" priority="1698" operator="equal">
      <formula>"F"</formula>
    </cfRule>
  </conditionalFormatting>
  <conditionalFormatting sqref="K48:M48">
    <cfRule type="cellIs" dxfId="3918" priority="1699" operator="equal">
      <formula>"PE"</formula>
    </cfRule>
  </conditionalFormatting>
  <conditionalFormatting sqref="K48:M48">
    <cfRule type="cellIs" dxfId="3917" priority="1700" operator="equal">
      <formula>"Reopen"</formula>
    </cfRule>
  </conditionalFormatting>
  <conditionalFormatting sqref="N67:N68 E65:G65 Q71:Q80 B67:J69">
    <cfRule type="cellIs" dxfId="3916" priority="1685" operator="equal">
      <formula>"P"</formula>
    </cfRule>
  </conditionalFormatting>
  <conditionalFormatting sqref="N67:N68 E65:G65 Q71:Q80 B67:J69">
    <cfRule type="cellIs" dxfId="3915" priority="1686" operator="equal">
      <formula>"F"</formula>
    </cfRule>
  </conditionalFormatting>
  <conditionalFormatting sqref="N67:N68 E65:G65 Q71:Q80 B67:J69">
    <cfRule type="cellIs" dxfId="3914" priority="1687" operator="equal">
      <formula>"PE"</formula>
    </cfRule>
  </conditionalFormatting>
  <conditionalFormatting sqref="N67:N68 E65:G65 Q71:Q80 A64:A65 A67:A80 B67:J69">
    <cfRule type="cellIs" dxfId="3913" priority="1688" operator="equal">
      <formula>"Reopen"</formula>
    </cfRule>
  </conditionalFormatting>
  <conditionalFormatting sqref="N69">
    <cfRule type="cellIs" dxfId="3912" priority="1677" operator="equal">
      <formula>"P"</formula>
    </cfRule>
  </conditionalFormatting>
  <conditionalFormatting sqref="N69">
    <cfRule type="cellIs" dxfId="3911" priority="1678" operator="equal">
      <formula>"F"</formula>
    </cfRule>
  </conditionalFormatting>
  <conditionalFormatting sqref="N69">
    <cfRule type="cellIs" dxfId="3910" priority="1679" operator="equal">
      <formula>"PE"</formula>
    </cfRule>
  </conditionalFormatting>
  <conditionalFormatting sqref="N69">
    <cfRule type="cellIs" dxfId="3909" priority="1680" operator="equal">
      <formula>"Reopen"</formula>
    </cfRule>
  </conditionalFormatting>
  <conditionalFormatting sqref="B64:AA64">
    <cfRule type="cellIs" dxfId="3908" priority="1681" operator="equal">
      <formula>"P"</formula>
    </cfRule>
  </conditionalFormatting>
  <conditionalFormatting sqref="B64:AA64">
    <cfRule type="cellIs" dxfId="3907" priority="1682" operator="equal">
      <formula>"F"</formula>
    </cfRule>
  </conditionalFormatting>
  <conditionalFormatting sqref="B64:AA64">
    <cfRule type="cellIs" dxfId="3906" priority="1683" operator="equal">
      <formula>"PE"</formula>
    </cfRule>
  </conditionalFormatting>
  <conditionalFormatting sqref="B64:AA64">
    <cfRule type="cellIs" dxfId="3905" priority="1684" operator="equal">
      <formula>"Reopen"</formula>
    </cfRule>
  </conditionalFormatting>
  <conditionalFormatting sqref="K49:M49">
    <cfRule type="cellIs" dxfId="3904" priority="2026" operator="equal">
      <formula>"P"</formula>
    </cfRule>
  </conditionalFormatting>
  <conditionalFormatting sqref="K49:M49">
    <cfRule type="cellIs" dxfId="3903" priority="2027" operator="equal">
      <formula>"F"</formula>
    </cfRule>
  </conditionalFormatting>
  <conditionalFormatting sqref="K49:M49">
    <cfRule type="cellIs" dxfId="3902" priority="2028" operator="equal">
      <formula>"PE"</formula>
    </cfRule>
  </conditionalFormatting>
  <conditionalFormatting sqref="K49:M49">
    <cfRule type="cellIs" dxfId="3901" priority="2029" operator="equal">
      <formula>"Reopen"</formula>
    </cfRule>
  </conditionalFormatting>
  <conditionalFormatting sqref="R46">
    <cfRule type="cellIs" dxfId="3900" priority="2006" operator="equal">
      <formula>"P"</formula>
    </cfRule>
  </conditionalFormatting>
  <conditionalFormatting sqref="R46">
    <cfRule type="cellIs" dxfId="3899" priority="2007" operator="equal">
      <formula>"F"</formula>
    </cfRule>
  </conditionalFormatting>
  <conditionalFormatting sqref="R46">
    <cfRule type="cellIs" dxfId="3898" priority="2008" operator="equal">
      <formula>"PE"</formula>
    </cfRule>
  </conditionalFormatting>
  <conditionalFormatting sqref="R46">
    <cfRule type="cellIs" dxfId="3897" priority="2009" operator="equal">
      <formula>"Reopen"</formula>
    </cfRule>
  </conditionalFormatting>
  <conditionalFormatting sqref="Q46:Q47">
    <cfRule type="cellIs" dxfId="3896" priority="2022" operator="equal">
      <formula>"P"</formula>
    </cfRule>
  </conditionalFormatting>
  <conditionalFormatting sqref="Q46:Q47">
    <cfRule type="cellIs" dxfId="3895" priority="2023" operator="equal">
      <formula>"F"</formula>
    </cfRule>
  </conditionalFormatting>
  <conditionalFormatting sqref="Q46:Q47">
    <cfRule type="cellIs" dxfId="3894" priority="2024" operator="equal">
      <formula>"PE"</formula>
    </cfRule>
  </conditionalFormatting>
  <conditionalFormatting sqref="Q46:Q47">
    <cfRule type="cellIs" dxfId="3893" priority="2025" operator="equal">
      <formula>"Reopen"</formula>
    </cfRule>
  </conditionalFormatting>
  <conditionalFormatting sqref="N46">
    <cfRule type="cellIs" dxfId="3892" priority="2014" operator="equal">
      <formula>"P"</formula>
    </cfRule>
  </conditionalFormatting>
  <conditionalFormatting sqref="N46">
    <cfRule type="cellIs" dxfId="3891" priority="2015" operator="equal">
      <formula>"F"</formula>
    </cfRule>
  </conditionalFormatting>
  <conditionalFormatting sqref="N46">
    <cfRule type="cellIs" dxfId="3890" priority="2016" operator="equal">
      <formula>"PE"</formula>
    </cfRule>
  </conditionalFormatting>
  <conditionalFormatting sqref="N46">
    <cfRule type="cellIs" dxfId="3889" priority="2017" operator="equal">
      <formula>"Reopen"</formula>
    </cfRule>
  </conditionalFormatting>
  <conditionalFormatting sqref="N47:P47 R47:AA47">
    <cfRule type="cellIs" dxfId="3888" priority="2018" operator="equal">
      <formula>"P"</formula>
    </cfRule>
  </conditionalFormatting>
  <conditionalFormatting sqref="N47:P47 R47:AA47">
    <cfRule type="cellIs" dxfId="3887" priority="2019" operator="equal">
      <formula>"F"</formula>
    </cfRule>
  </conditionalFormatting>
  <conditionalFormatting sqref="N47:P47 R47:AA47">
    <cfRule type="cellIs" dxfId="3886" priority="2020" operator="equal">
      <formula>"PE"</formula>
    </cfRule>
  </conditionalFormatting>
  <conditionalFormatting sqref="N47:P47 R47:AA47">
    <cfRule type="cellIs" dxfId="3885" priority="2021" operator="equal">
      <formula>"Reopen"</formula>
    </cfRule>
  </conditionalFormatting>
  <conditionalFormatting sqref="S46:AA46 O46:P46">
    <cfRule type="cellIs" dxfId="3884" priority="2010" operator="equal">
      <formula>"P"</formula>
    </cfRule>
  </conditionalFormatting>
  <conditionalFormatting sqref="S46:AA46 O46:P46">
    <cfRule type="cellIs" dxfId="3883" priority="2011" operator="equal">
      <formula>"F"</formula>
    </cfRule>
  </conditionalFormatting>
  <conditionalFormatting sqref="S46:AA46 O46:P46">
    <cfRule type="cellIs" dxfId="3882" priority="2012" operator="equal">
      <formula>"PE"</formula>
    </cfRule>
  </conditionalFormatting>
  <conditionalFormatting sqref="S46:AA46 O46:P46">
    <cfRule type="cellIs" dxfId="3881" priority="2013" operator="equal">
      <formula>"Reopen"</formula>
    </cfRule>
  </conditionalFormatting>
  <conditionalFormatting sqref="B28:AA28">
    <cfRule type="cellIs" dxfId="3880" priority="2074" operator="equal">
      <formula>"P"</formula>
    </cfRule>
  </conditionalFormatting>
  <conditionalFormatting sqref="B28:AA28">
    <cfRule type="cellIs" dxfId="3879" priority="2075" operator="equal">
      <formula>"F"</formula>
    </cfRule>
  </conditionalFormatting>
  <conditionalFormatting sqref="B28:AA28">
    <cfRule type="cellIs" dxfId="3878" priority="2076" operator="equal">
      <formula>"PE"</formula>
    </cfRule>
  </conditionalFormatting>
  <conditionalFormatting sqref="B28:AA28">
    <cfRule type="cellIs" dxfId="3877" priority="2077" operator="equal">
      <formula>"Reopen"</formula>
    </cfRule>
  </conditionalFormatting>
  <conditionalFormatting sqref="B27 N27:AA27">
    <cfRule type="cellIs" dxfId="3876" priority="2073" operator="equal">
      <formula>"Reopen"</formula>
    </cfRule>
  </conditionalFormatting>
  <conditionalFormatting sqref="B27">
    <cfRule type="cellIs" dxfId="3875" priority="2070" operator="equal">
      <formula>"P"</formula>
    </cfRule>
  </conditionalFormatting>
  <conditionalFormatting sqref="B27">
    <cfRule type="cellIs" dxfId="3874" priority="2071" operator="equal">
      <formula>"F"</formula>
    </cfRule>
  </conditionalFormatting>
  <conditionalFormatting sqref="B27">
    <cfRule type="cellIs" dxfId="3873" priority="2072" operator="equal">
      <formula>"PE"</formula>
    </cfRule>
  </conditionalFormatting>
  <conditionalFormatting sqref="Q44 Q48:Q49">
    <cfRule type="cellIs" dxfId="3872" priority="2066" operator="equal">
      <formula>"P"</formula>
    </cfRule>
  </conditionalFormatting>
  <conditionalFormatting sqref="Q44 Q48:Q49">
    <cfRule type="cellIs" dxfId="3871" priority="2067" operator="equal">
      <formula>"F"</formula>
    </cfRule>
  </conditionalFormatting>
  <conditionalFormatting sqref="Q44 Q48:Q49">
    <cfRule type="cellIs" dxfId="3870" priority="2068" operator="equal">
      <formula>"PE"</formula>
    </cfRule>
  </conditionalFormatting>
  <conditionalFormatting sqref="Q44 Q48:Q49">
    <cfRule type="cellIs" dxfId="3869" priority="2069" operator="equal">
      <formula>"Reopen"</formula>
    </cfRule>
  </conditionalFormatting>
  <conditionalFormatting sqref="N49:P49 R49:AA49">
    <cfRule type="cellIs" dxfId="3868" priority="2062" operator="equal">
      <formula>"P"</formula>
    </cfRule>
  </conditionalFormatting>
  <conditionalFormatting sqref="N49:P49 R49:AA49">
    <cfRule type="cellIs" dxfId="3867" priority="2063" operator="equal">
      <formula>"F"</formula>
    </cfRule>
  </conditionalFormatting>
  <conditionalFormatting sqref="N49:P49 R49:AA49">
    <cfRule type="cellIs" dxfId="3866" priority="2064" operator="equal">
      <formula>"PE"</formula>
    </cfRule>
  </conditionalFormatting>
  <conditionalFormatting sqref="N49:P49 R49:AA49">
    <cfRule type="cellIs" dxfId="3865" priority="2065" operator="equal">
      <formula>"Reopen"</formula>
    </cfRule>
  </conditionalFormatting>
  <conditionalFormatting sqref="N44 N48">
    <cfRule type="cellIs" dxfId="3864" priority="2058" operator="equal">
      <formula>"P"</formula>
    </cfRule>
  </conditionalFormatting>
  <conditionalFormatting sqref="N44 N48">
    <cfRule type="cellIs" dxfId="3863" priority="2059" operator="equal">
      <formula>"F"</formula>
    </cfRule>
  </conditionalFormatting>
  <conditionalFormatting sqref="N44 N48">
    <cfRule type="cellIs" dxfId="3862" priority="2060" operator="equal">
      <formula>"PE"</formula>
    </cfRule>
  </conditionalFormatting>
  <conditionalFormatting sqref="N44 N48">
    <cfRule type="cellIs" dxfId="3861" priority="2061" operator="equal">
      <formula>"Reopen"</formula>
    </cfRule>
  </conditionalFormatting>
  <conditionalFormatting sqref="O44:P44 S48:AA48 O48:P48">
    <cfRule type="cellIs" dxfId="3860" priority="2050" operator="equal">
      <formula>"P"</formula>
    </cfRule>
  </conditionalFormatting>
  <conditionalFormatting sqref="O44:P44 S48:AA48 O48:P48">
    <cfRule type="cellIs" dxfId="3859" priority="2051" operator="equal">
      <formula>"F"</formula>
    </cfRule>
  </conditionalFormatting>
  <conditionalFormatting sqref="O44:P44 S48:AA48 O48:P48">
    <cfRule type="cellIs" dxfId="3858" priority="2052" operator="equal">
      <formula>"PE"</formula>
    </cfRule>
  </conditionalFormatting>
  <conditionalFormatting sqref="O44:P44 S48:AA48 O48:P48">
    <cfRule type="cellIs" dxfId="3857" priority="2053" operator="equal">
      <formula>"Reopen"</formula>
    </cfRule>
  </conditionalFormatting>
  <conditionalFormatting sqref="N44:P44 S44:AA44">
    <cfRule type="cellIs" dxfId="3856" priority="2054" operator="equal">
      <formula>"P"</formula>
    </cfRule>
  </conditionalFormatting>
  <conditionalFormatting sqref="N44:P44 S44:AA44">
    <cfRule type="cellIs" dxfId="3855" priority="2055" operator="equal">
      <formula>"F"</formula>
    </cfRule>
  </conditionalFormatting>
  <conditionalFormatting sqref="N44:P44 S44:AA44">
    <cfRule type="cellIs" dxfId="3854" priority="2056" operator="equal">
      <formula>"PE"</formula>
    </cfRule>
  </conditionalFormatting>
  <conditionalFormatting sqref="N44:P44 S44:AA44">
    <cfRule type="cellIs" dxfId="3853" priority="2057" operator="equal">
      <formula>"Reopen"</formula>
    </cfRule>
  </conditionalFormatting>
  <conditionalFormatting sqref="R44 R48">
    <cfRule type="cellIs" dxfId="3852" priority="2046" operator="equal">
      <formula>"P"</formula>
    </cfRule>
  </conditionalFormatting>
  <conditionalFormatting sqref="R44 R48">
    <cfRule type="cellIs" dxfId="3851" priority="2047" operator="equal">
      <formula>"F"</formula>
    </cfRule>
  </conditionalFormatting>
  <conditionalFormatting sqref="R44 R48">
    <cfRule type="cellIs" dxfId="3850" priority="2048" operator="equal">
      <formula>"PE"</formula>
    </cfRule>
  </conditionalFormatting>
  <conditionalFormatting sqref="R44 R48">
    <cfRule type="cellIs" dxfId="3849" priority="2049" operator="equal">
      <formula>"Reopen"</formula>
    </cfRule>
  </conditionalFormatting>
  <conditionalFormatting sqref="B43:AA43">
    <cfRule type="cellIs" dxfId="3848" priority="2042" operator="equal">
      <formula>"P"</formula>
    </cfRule>
  </conditionalFormatting>
  <conditionalFormatting sqref="B43:AA43">
    <cfRule type="cellIs" dxfId="3847" priority="2043" operator="equal">
      <formula>"F"</formula>
    </cfRule>
  </conditionalFormatting>
  <conditionalFormatting sqref="B43:AA43">
    <cfRule type="cellIs" dxfId="3846" priority="2044" operator="equal">
      <formula>"PE"</formula>
    </cfRule>
  </conditionalFormatting>
  <conditionalFormatting sqref="B43:AA43">
    <cfRule type="cellIs" dxfId="3845" priority="2045" operator="equal">
      <formula>"Reopen"</formula>
    </cfRule>
  </conditionalFormatting>
  <conditionalFormatting sqref="E44:G44 B48:J49">
    <cfRule type="cellIs" dxfId="3844" priority="2038" operator="equal">
      <formula>"P"</formula>
    </cfRule>
  </conditionalFormatting>
  <conditionalFormatting sqref="E44:G44 B48:J49">
    <cfRule type="cellIs" dxfId="3843" priority="2039" operator="equal">
      <formula>"F"</formula>
    </cfRule>
  </conditionalFormatting>
  <conditionalFormatting sqref="E44:G44 B48:J49">
    <cfRule type="cellIs" dxfId="3842" priority="2040" operator="equal">
      <formula>"PE"</formula>
    </cfRule>
  </conditionalFormatting>
  <conditionalFormatting sqref="E44:G44 B48:J49">
    <cfRule type="cellIs" dxfId="3841" priority="2041" operator="equal">
      <formula>"Reopen"</formula>
    </cfRule>
  </conditionalFormatting>
  <conditionalFormatting sqref="B44:D44 H44:J44 H48:J49 B48:D49">
    <cfRule type="cellIs" dxfId="3840" priority="2034" operator="equal">
      <formula>"P"</formula>
    </cfRule>
  </conditionalFormatting>
  <conditionalFormatting sqref="B44:D44 H44:J44 H48:J49 B48:D49">
    <cfRule type="cellIs" dxfId="3839" priority="2035" operator="equal">
      <formula>"F"</formula>
    </cfRule>
  </conditionalFormatting>
  <conditionalFormatting sqref="B44:D44 H44:J44 H48:J49 B48:D49">
    <cfRule type="cellIs" dxfId="3838" priority="2036" operator="equal">
      <formula>"PE"</formula>
    </cfRule>
  </conditionalFormatting>
  <conditionalFormatting sqref="B44:D44 H44:J44 H48:J49 B48:D49">
    <cfRule type="cellIs" dxfId="3837" priority="2037" operator="equal">
      <formula>"Reopen"</formula>
    </cfRule>
  </conditionalFormatting>
  <conditionalFormatting sqref="K44:M44 K49:M49">
    <cfRule type="cellIs" dxfId="3836" priority="2030" operator="equal">
      <formula>"P"</formula>
    </cfRule>
  </conditionalFormatting>
  <conditionalFormatting sqref="K44:M44 K49:M49">
    <cfRule type="cellIs" dxfId="3835" priority="2031" operator="equal">
      <formula>"F"</formula>
    </cfRule>
  </conditionalFormatting>
  <conditionalFormatting sqref="K44:M44 K49:M49">
    <cfRule type="cellIs" dxfId="3834" priority="2032" operator="equal">
      <formula>"PE"</formula>
    </cfRule>
  </conditionalFormatting>
  <conditionalFormatting sqref="K44:M44 K49:M49">
    <cfRule type="cellIs" dxfId="3833" priority="2033" operator="equal">
      <formula>"Reopen"</formula>
    </cfRule>
  </conditionalFormatting>
  <conditionalFormatting sqref="R45">
    <cfRule type="cellIs" dxfId="3832" priority="1973" operator="equal">
      <formula>"P"</formula>
    </cfRule>
  </conditionalFormatting>
  <conditionalFormatting sqref="R45">
    <cfRule type="cellIs" dxfId="3831" priority="1974" operator="equal">
      <formula>"F"</formula>
    </cfRule>
  </conditionalFormatting>
  <conditionalFormatting sqref="R45">
    <cfRule type="cellIs" dxfId="3830" priority="1975" operator="equal">
      <formula>"PE"</formula>
    </cfRule>
  </conditionalFormatting>
  <conditionalFormatting sqref="R45">
    <cfRule type="cellIs" dxfId="3829" priority="1976" operator="equal">
      <formula>"Reopen"</formula>
    </cfRule>
  </conditionalFormatting>
  <conditionalFormatting sqref="Q45">
    <cfRule type="cellIs" dxfId="3828" priority="1985" operator="equal">
      <formula>"P"</formula>
    </cfRule>
  </conditionalFormatting>
  <conditionalFormatting sqref="Q45">
    <cfRule type="cellIs" dxfId="3827" priority="1986" operator="equal">
      <formula>"F"</formula>
    </cfRule>
  </conditionalFormatting>
  <conditionalFormatting sqref="Q45">
    <cfRule type="cellIs" dxfId="3826" priority="1987" operator="equal">
      <formula>"PE"</formula>
    </cfRule>
  </conditionalFormatting>
  <conditionalFormatting sqref="Q45">
    <cfRule type="cellIs" dxfId="3825" priority="1988" operator="equal">
      <formula>"Reopen"</formula>
    </cfRule>
  </conditionalFormatting>
  <conditionalFormatting sqref="N45">
    <cfRule type="cellIs" dxfId="3824" priority="1981" operator="equal">
      <formula>"P"</formula>
    </cfRule>
  </conditionalFormatting>
  <conditionalFormatting sqref="N45">
    <cfRule type="cellIs" dxfId="3823" priority="1982" operator="equal">
      <formula>"F"</formula>
    </cfRule>
  </conditionalFormatting>
  <conditionalFormatting sqref="N45">
    <cfRule type="cellIs" dxfId="3822" priority="1983" operator="equal">
      <formula>"PE"</formula>
    </cfRule>
  </conditionalFormatting>
  <conditionalFormatting sqref="N45">
    <cfRule type="cellIs" dxfId="3821" priority="1984" operator="equal">
      <formula>"Reopen"</formula>
    </cfRule>
  </conditionalFormatting>
  <conditionalFormatting sqref="S45:AA45 O45:P45">
    <cfRule type="cellIs" dxfId="3820" priority="1977" operator="equal">
      <formula>"P"</formula>
    </cfRule>
  </conditionalFormatting>
  <conditionalFormatting sqref="S45:AA45 O45:P45">
    <cfRule type="cellIs" dxfId="3819" priority="1978" operator="equal">
      <formula>"F"</formula>
    </cfRule>
  </conditionalFormatting>
  <conditionalFormatting sqref="S45:AA45 O45:P45">
    <cfRule type="cellIs" dxfId="3818" priority="1979" operator="equal">
      <formula>"PE"</formula>
    </cfRule>
  </conditionalFormatting>
  <conditionalFormatting sqref="S45:AA45 O45:P45">
    <cfRule type="cellIs" dxfId="3817" priority="1980" operator="equal">
      <formula>"Reopen"</formula>
    </cfRule>
  </conditionalFormatting>
  <conditionalFormatting sqref="Q30 Q34:Q35">
    <cfRule type="cellIs" dxfId="3816" priority="1960" operator="equal">
      <formula>"P"</formula>
    </cfRule>
  </conditionalFormatting>
  <conditionalFormatting sqref="Q30 Q34:Q35">
    <cfRule type="cellIs" dxfId="3815" priority="1961" operator="equal">
      <formula>"F"</formula>
    </cfRule>
  </conditionalFormatting>
  <conditionalFormatting sqref="Q30 Q34:Q35">
    <cfRule type="cellIs" dxfId="3814" priority="1962" operator="equal">
      <formula>"PE"</formula>
    </cfRule>
  </conditionalFormatting>
  <conditionalFormatting sqref="Q30 Q34:Q35">
    <cfRule type="cellIs" dxfId="3813" priority="1963" operator="equal">
      <formula>"Reopen"</formula>
    </cfRule>
  </conditionalFormatting>
  <conditionalFormatting sqref="N35:P35 R35:AA35">
    <cfRule type="cellIs" dxfId="3812" priority="1956" operator="equal">
      <formula>"P"</formula>
    </cfRule>
  </conditionalFormatting>
  <conditionalFormatting sqref="N35:P35 R35:AA35">
    <cfRule type="cellIs" dxfId="3811" priority="1957" operator="equal">
      <formula>"F"</formula>
    </cfRule>
  </conditionalFormatting>
  <conditionalFormatting sqref="N35:P35 R35:AA35">
    <cfRule type="cellIs" dxfId="3810" priority="1958" operator="equal">
      <formula>"PE"</formula>
    </cfRule>
  </conditionalFormatting>
  <conditionalFormatting sqref="N35:P35 R35:AA35">
    <cfRule type="cellIs" dxfId="3809" priority="1959" operator="equal">
      <formula>"Reopen"</formula>
    </cfRule>
  </conditionalFormatting>
  <conditionalFormatting sqref="N30 N34">
    <cfRule type="cellIs" dxfId="3808" priority="1952" operator="equal">
      <formula>"P"</formula>
    </cfRule>
  </conditionalFormatting>
  <conditionalFormatting sqref="N30 N34">
    <cfRule type="cellIs" dxfId="3807" priority="1953" operator="equal">
      <formula>"F"</formula>
    </cfRule>
  </conditionalFormatting>
  <conditionalFormatting sqref="N30 N34">
    <cfRule type="cellIs" dxfId="3806" priority="1954" operator="equal">
      <formula>"PE"</formula>
    </cfRule>
  </conditionalFormatting>
  <conditionalFormatting sqref="N30 N34">
    <cfRule type="cellIs" dxfId="3805" priority="1955" operator="equal">
      <formula>"Reopen"</formula>
    </cfRule>
  </conditionalFormatting>
  <conditionalFormatting sqref="O30:P30 S34:AA34 O34:P34">
    <cfRule type="cellIs" dxfId="3804" priority="1944" operator="equal">
      <formula>"P"</formula>
    </cfRule>
  </conditionalFormatting>
  <conditionalFormatting sqref="O30:P30 S34:AA34 O34:P34">
    <cfRule type="cellIs" dxfId="3803" priority="1945" operator="equal">
      <formula>"F"</formula>
    </cfRule>
  </conditionalFormatting>
  <conditionalFormatting sqref="O30:P30 S34:AA34 O34:P34">
    <cfRule type="cellIs" dxfId="3802" priority="1946" operator="equal">
      <formula>"PE"</formula>
    </cfRule>
  </conditionalFormatting>
  <conditionalFormatting sqref="O30:P30 S34:AA34 O34:P34">
    <cfRule type="cellIs" dxfId="3801" priority="1947" operator="equal">
      <formula>"Reopen"</formula>
    </cfRule>
  </conditionalFormatting>
  <conditionalFormatting sqref="N30:P30 S30:AA30">
    <cfRule type="cellIs" dxfId="3800" priority="1948" operator="equal">
      <formula>"P"</formula>
    </cfRule>
  </conditionalFormatting>
  <conditionalFormatting sqref="N30:P30 S30:AA30">
    <cfRule type="cellIs" dxfId="3799" priority="1949" operator="equal">
      <formula>"F"</formula>
    </cfRule>
  </conditionalFormatting>
  <conditionalFormatting sqref="N30:P30 S30:AA30">
    <cfRule type="cellIs" dxfId="3798" priority="1950" operator="equal">
      <formula>"PE"</formula>
    </cfRule>
  </conditionalFormatting>
  <conditionalFormatting sqref="N30:P30 S30:AA30">
    <cfRule type="cellIs" dxfId="3797" priority="1951" operator="equal">
      <formula>"Reopen"</formula>
    </cfRule>
  </conditionalFormatting>
  <conditionalFormatting sqref="R30 R34">
    <cfRule type="cellIs" dxfId="3796" priority="1940" operator="equal">
      <formula>"P"</formula>
    </cfRule>
  </conditionalFormatting>
  <conditionalFormatting sqref="R30 R34">
    <cfRule type="cellIs" dxfId="3795" priority="1941" operator="equal">
      <formula>"F"</formula>
    </cfRule>
  </conditionalFormatting>
  <conditionalFormatting sqref="R30 R34">
    <cfRule type="cellIs" dxfId="3794" priority="1942" operator="equal">
      <formula>"PE"</formula>
    </cfRule>
  </conditionalFormatting>
  <conditionalFormatting sqref="R30 R34">
    <cfRule type="cellIs" dxfId="3793" priority="1943" operator="equal">
      <formula>"Reopen"</formula>
    </cfRule>
  </conditionalFormatting>
  <conditionalFormatting sqref="R31">
    <cfRule type="cellIs" dxfId="3792" priority="1867" operator="equal">
      <formula>"P"</formula>
    </cfRule>
  </conditionalFormatting>
  <conditionalFormatting sqref="R31">
    <cfRule type="cellIs" dxfId="3791" priority="1868" operator="equal">
      <formula>"F"</formula>
    </cfRule>
  </conditionalFormatting>
  <conditionalFormatting sqref="R31">
    <cfRule type="cellIs" dxfId="3790" priority="1869" operator="equal">
      <formula>"PE"</formula>
    </cfRule>
  </conditionalFormatting>
  <conditionalFormatting sqref="R31">
    <cfRule type="cellIs" dxfId="3789" priority="1870" operator="equal">
      <formula>"Reopen"</formula>
    </cfRule>
  </conditionalFormatting>
  <conditionalFormatting sqref="Q31">
    <cfRule type="cellIs" dxfId="3788" priority="1879" operator="equal">
      <formula>"P"</formula>
    </cfRule>
  </conditionalFormatting>
  <conditionalFormatting sqref="Q31">
    <cfRule type="cellIs" dxfId="3787" priority="1880" operator="equal">
      <formula>"F"</formula>
    </cfRule>
  </conditionalFormatting>
  <conditionalFormatting sqref="Q31">
    <cfRule type="cellIs" dxfId="3786" priority="1881" operator="equal">
      <formula>"PE"</formula>
    </cfRule>
  </conditionalFormatting>
  <conditionalFormatting sqref="Q31">
    <cfRule type="cellIs" dxfId="3785" priority="1882" operator="equal">
      <formula>"Reopen"</formula>
    </cfRule>
  </conditionalFormatting>
  <conditionalFormatting sqref="N31">
    <cfRule type="cellIs" dxfId="3784" priority="1875" operator="equal">
      <formula>"P"</formula>
    </cfRule>
  </conditionalFormatting>
  <conditionalFormatting sqref="N31">
    <cfRule type="cellIs" dxfId="3783" priority="1876" operator="equal">
      <formula>"F"</formula>
    </cfRule>
  </conditionalFormatting>
  <conditionalFormatting sqref="N31">
    <cfRule type="cellIs" dxfId="3782" priority="1877" operator="equal">
      <formula>"PE"</formula>
    </cfRule>
  </conditionalFormatting>
  <conditionalFormatting sqref="N31">
    <cfRule type="cellIs" dxfId="3781" priority="1878" operator="equal">
      <formula>"Reopen"</formula>
    </cfRule>
  </conditionalFormatting>
  <conditionalFormatting sqref="S31:AA31 O31:P31">
    <cfRule type="cellIs" dxfId="3780" priority="1871" operator="equal">
      <formula>"P"</formula>
    </cfRule>
  </conditionalFormatting>
  <conditionalFormatting sqref="S31:AA31 O31:P31">
    <cfRule type="cellIs" dxfId="3779" priority="1872" operator="equal">
      <formula>"F"</formula>
    </cfRule>
  </conditionalFormatting>
  <conditionalFormatting sqref="S31:AA31 O31:P31">
    <cfRule type="cellIs" dxfId="3778" priority="1873" operator="equal">
      <formula>"PE"</formula>
    </cfRule>
  </conditionalFormatting>
  <conditionalFormatting sqref="S31:AA31 O31:P31">
    <cfRule type="cellIs" dxfId="3777" priority="1874" operator="equal">
      <formula>"Reopen"</formula>
    </cfRule>
  </conditionalFormatting>
  <conditionalFormatting sqref="B31:J31 B32:G32">
    <cfRule type="cellIs" dxfId="3776" priority="1863" operator="equal">
      <formula>"P"</formula>
    </cfRule>
  </conditionalFormatting>
  <conditionalFormatting sqref="B31:J31 B32:G32">
    <cfRule type="cellIs" dxfId="3775" priority="1864" operator="equal">
      <formula>"F"</formula>
    </cfRule>
  </conditionalFormatting>
  <conditionalFormatting sqref="B31:J31 B32:G32">
    <cfRule type="cellIs" dxfId="3774" priority="1865" operator="equal">
      <formula>"PE"</formula>
    </cfRule>
  </conditionalFormatting>
  <conditionalFormatting sqref="B31:J31 B32:G32">
    <cfRule type="cellIs" dxfId="3773" priority="1866" operator="equal">
      <formula>"Reopen"</formula>
    </cfRule>
  </conditionalFormatting>
  <conditionalFormatting sqref="K31:M31">
    <cfRule type="cellIs" dxfId="3772" priority="1855" operator="equal">
      <formula>"P"</formula>
    </cfRule>
  </conditionalFormatting>
  <conditionalFormatting sqref="K31:M31">
    <cfRule type="cellIs" dxfId="3771" priority="1856" operator="equal">
      <formula>"F"</formula>
    </cfRule>
  </conditionalFormatting>
  <conditionalFormatting sqref="K31:M31">
    <cfRule type="cellIs" dxfId="3770" priority="1857" operator="equal">
      <formula>"PE"</formula>
    </cfRule>
  </conditionalFormatting>
  <conditionalFormatting sqref="K31:M31">
    <cfRule type="cellIs" dxfId="3769" priority="1858" operator="equal">
      <formula>"Reopen"</formula>
    </cfRule>
  </conditionalFormatting>
  <conditionalFormatting sqref="H31:J31 B31:D32">
    <cfRule type="cellIs" dxfId="3768" priority="1859" operator="equal">
      <formula>"P"</formula>
    </cfRule>
  </conditionalFormatting>
  <conditionalFormatting sqref="H31:J31 B31:D32">
    <cfRule type="cellIs" dxfId="3767" priority="1860" operator="equal">
      <formula>"F"</formula>
    </cfRule>
  </conditionalFormatting>
  <conditionalFormatting sqref="H31:J31 B31:D32">
    <cfRule type="cellIs" dxfId="3766" priority="1861" operator="equal">
      <formula>"PE"</formula>
    </cfRule>
  </conditionalFormatting>
  <conditionalFormatting sqref="H31:J31 B31:D32">
    <cfRule type="cellIs" dxfId="3765" priority="1862" operator="equal">
      <formula>"Reopen"</formula>
    </cfRule>
  </conditionalFormatting>
  <conditionalFormatting sqref="K31:M31">
    <cfRule type="cellIs" dxfId="3764" priority="1851" operator="equal">
      <formula>"P"</formula>
    </cfRule>
  </conditionalFormatting>
  <conditionalFormatting sqref="K31:M31">
    <cfRule type="cellIs" dxfId="3763" priority="1852" operator="equal">
      <formula>"F"</formula>
    </cfRule>
  </conditionalFormatting>
  <conditionalFormatting sqref="K31:M31">
    <cfRule type="cellIs" dxfId="3762" priority="1853" operator="equal">
      <formula>"PE"</formula>
    </cfRule>
  </conditionalFormatting>
  <conditionalFormatting sqref="K31:M31">
    <cfRule type="cellIs" dxfId="3761" priority="1854" operator="equal">
      <formula>"Reopen"</formula>
    </cfRule>
  </conditionalFormatting>
  <conditionalFormatting sqref="K45:M45">
    <cfRule type="cellIs" dxfId="3760" priority="1847" operator="equal">
      <formula>"P"</formula>
    </cfRule>
  </conditionalFormatting>
  <conditionalFormatting sqref="K45:M45">
    <cfRule type="cellIs" dxfId="3759" priority="1848" operator="equal">
      <formula>"F"</formula>
    </cfRule>
  </conditionalFormatting>
  <conditionalFormatting sqref="K45:M45">
    <cfRule type="cellIs" dxfId="3758" priority="1849" operator="equal">
      <formula>"PE"</formula>
    </cfRule>
  </conditionalFormatting>
  <conditionalFormatting sqref="K45:M45">
    <cfRule type="cellIs" dxfId="3757" priority="1850" operator="equal">
      <formula>"Reopen"</formula>
    </cfRule>
  </conditionalFormatting>
  <conditionalFormatting sqref="K45:M45">
    <cfRule type="cellIs" dxfId="3756" priority="1843" operator="equal">
      <formula>"P"</formula>
    </cfRule>
  </conditionalFormatting>
  <conditionalFormatting sqref="K45:M45">
    <cfRule type="cellIs" dxfId="3755" priority="1844" operator="equal">
      <formula>"F"</formula>
    </cfRule>
  </conditionalFormatting>
  <conditionalFormatting sqref="K45:M45">
    <cfRule type="cellIs" dxfId="3754" priority="1845" operator="equal">
      <formula>"PE"</formula>
    </cfRule>
  </conditionalFormatting>
  <conditionalFormatting sqref="K45:M45">
    <cfRule type="cellIs" dxfId="3753" priority="1846" operator="equal">
      <formula>"Reopen"</formula>
    </cfRule>
  </conditionalFormatting>
  <conditionalFormatting sqref="K46:M46">
    <cfRule type="cellIs" dxfId="3752" priority="1839" operator="equal">
      <formula>"P"</formula>
    </cfRule>
  </conditionalFormatting>
  <conditionalFormatting sqref="K46:M46">
    <cfRule type="cellIs" dxfId="3751" priority="1840" operator="equal">
      <formula>"F"</formula>
    </cfRule>
  </conditionalFormatting>
  <conditionalFormatting sqref="K46:M46">
    <cfRule type="cellIs" dxfId="3750" priority="1841" operator="equal">
      <formula>"PE"</formula>
    </cfRule>
  </conditionalFormatting>
  <conditionalFormatting sqref="K46:M46">
    <cfRule type="cellIs" dxfId="3749" priority="1842" operator="equal">
      <formula>"Reopen"</formula>
    </cfRule>
  </conditionalFormatting>
  <conditionalFormatting sqref="K46:M46">
    <cfRule type="cellIs" dxfId="3748" priority="1835" operator="equal">
      <formula>"P"</formula>
    </cfRule>
  </conditionalFormatting>
  <conditionalFormatting sqref="K46:M46">
    <cfRule type="cellIs" dxfId="3747" priority="1836" operator="equal">
      <formula>"F"</formula>
    </cfRule>
  </conditionalFormatting>
  <conditionalFormatting sqref="K46:M46">
    <cfRule type="cellIs" dxfId="3746" priority="1837" operator="equal">
      <formula>"PE"</formula>
    </cfRule>
  </conditionalFormatting>
  <conditionalFormatting sqref="K46:M46">
    <cfRule type="cellIs" dxfId="3745" priority="1838" operator="equal">
      <formula>"Reopen"</formula>
    </cfRule>
  </conditionalFormatting>
  <conditionalFormatting sqref="A39:A42 A36:A37">
    <cfRule type="cellIs" dxfId="3744" priority="1834" operator="equal">
      <formula>"Reopen"</formula>
    </cfRule>
  </conditionalFormatting>
  <conditionalFormatting sqref="K42:M42">
    <cfRule type="cellIs" dxfId="3743" priority="1790" operator="equal">
      <formula>"P"</formula>
    </cfRule>
  </conditionalFormatting>
  <conditionalFormatting sqref="K42:M42">
    <cfRule type="cellIs" dxfId="3742" priority="1791" operator="equal">
      <formula>"F"</formula>
    </cfRule>
  </conditionalFormatting>
  <conditionalFormatting sqref="K42:M42">
    <cfRule type="cellIs" dxfId="3741" priority="1792" operator="equal">
      <formula>"PE"</formula>
    </cfRule>
  </conditionalFormatting>
  <conditionalFormatting sqref="K42:M42">
    <cfRule type="cellIs" dxfId="3740" priority="1793" operator="equal">
      <formula>"Reopen"</formula>
    </cfRule>
  </conditionalFormatting>
  <conditionalFormatting sqref="Q39:Q40">
    <cfRule type="cellIs" dxfId="3739" priority="1786" operator="equal">
      <formula>"P"</formula>
    </cfRule>
  </conditionalFormatting>
  <conditionalFormatting sqref="Q39:Q40">
    <cfRule type="cellIs" dxfId="3738" priority="1787" operator="equal">
      <formula>"F"</formula>
    </cfRule>
  </conditionalFormatting>
  <conditionalFormatting sqref="Q39:Q40">
    <cfRule type="cellIs" dxfId="3737" priority="1788" operator="equal">
      <formula>"PE"</formula>
    </cfRule>
  </conditionalFormatting>
  <conditionalFormatting sqref="Q39:Q40">
    <cfRule type="cellIs" dxfId="3736" priority="1789" operator="equal">
      <formula>"Reopen"</formula>
    </cfRule>
  </conditionalFormatting>
  <conditionalFormatting sqref="Q37 Q41:Q42">
    <cfRule type="cellIs" dxfId="3735" priority="1830" operator="equal">
      <formula>"P"</formula>
    </cfRule>
  </conditionalFormatting>
  <conditionalFormatting sqref="Q37 Q41:Q42">
    <cfRule type="cellIs" dxfId="3734" priority="1831" operator="equal">
      <formula>"F"</formula>
    </cfRule>
  </conditionalFormatting>
  <conditionalFormatting sqref="Q37 Q41:Q42">
    <cfRule type="cellIs" dxfId="3733" priority="1832" operator="equal">
      <formula>"PE"</formula>
    </cfRule>
  </conditionalFormatting>
  <conditionalFormatting sqref="Q37 Q41:Q42">
    <cfRule type="cellIs" dxfId="3732" priority="1833" operator="equal">
      <formula>"Reopen"</formula>
    </cfRule>
  </conditionalFormatting>
  <conditionalFormatting sqref="N42:P42 R42:AA42">
    <cfRule type="cellIs" dxfId="3731" priority="1826" operator="equal">
      <formula>"P"</formula>
    </cfRule>
  </conditionalFormatting>
  <conditionalFormatting sqref="N42:P42 R42:AA42">
    <cfRule type="cellIs" dxfId="3730" priority="1827" operator="equal">
      <formula>"F"</formula>
    </cfRule>
  </conditionalFormatting>
  <conditionalFormatting sqref="N42:P42 R42:AA42">
    <cfRule type="cellIs" dxfId="3729" priority="1828" operator="equal">
      <formula>"PE"</formula>
    </cfRule>
  </conditionalFormatting>
  <conditionalFormatting sqref="N42:P42 R42:AA42">
    <cfRule type="cellIs" dxfId="3728" priority="1829" operator="equal">
      <formula>"Reopen"</formula>
    </cfRule>
  </conditionalFormatting>
  <conditionalFormatting sqref="N37 N41">
    <cfRule type="cellIs" dxfId="3727" priority="1822" operator="equal">
      <formula>"P"</formula>
    </cfRule>
  </conditionalFormatting>
  <conditionalFormatting sqref="N37 N41">
    <cfRule type="cellIs" dxfId="3726" priority="1823" operator="equal">
      <formula>"F"</formula>
    </cfRule>
  </conditionalFormatting>
  <conditionalFormatting sqref="N37 N41">
    <cfRule type="cellIs" dxfId="3725" priority="1824" operator="equal">
      <formula>"PE"</formula>
    </cfRule>
  </conditionalFormatting>
  <conditionalFormatting sqref="N37 N41">
    <cfRule type="cellIs" dxfId="3724" priority="1825" operator="equal">
      <formula>"Reopen"</formula>
    </cfRule>
  </conditionalFormatting>
  <conditionalFormatting sqref="O37:P37 S41:AA41 O41:P41">
    <cfRule type="cellIs" dxfId="3723" priority="1814" operator="equal">
      <formula>"P"</formula>
    </cfRule>
  </conditionalFormatting>
  <conditionalFormatting sqref="O37:P37 S41:AA41 O41:P41">
    <cfRule type="cellIs" dxfId="3722" priority="1815" operator="equal">
      <formula>"F"</formula>
    </cfRule>
  </conditionalFormatting>
  <conditionalFormatting sqref="O37:P37 S41:AA41 O41:P41">
    <cfRule type="cellIs" dxfId="3721" priority="1816" operator="equal">
      <formula>"PE"</formula>
    </cfRule>
  </conditionalFormatting>
  <conditionalFormatting sqref="O37:P37 S41:AA41 O41:P41">
    <cfRule type="cellIs" dxfId="3720" priority="1817" operator="equal">
      <formula>"Reopen"</formula>
    </cfRule>
  </conditionalFormatting>
  <conditionalFormatting sqref="N37:P37 S37:AA37">
    <cfRule type="cellIs" dxfId="3719" priority="1818" operator="equal">
      <formula>"P"</formula>
    </cfRule>
  </conditionalFormatting>
  <conditionalFormatting sqref="N37:P37 S37:AA37">
    <cfRule type="cellIs" dxfId="3718" priority="1819" operator="equal">
      <formula>"F"</formula>
    </cfRule>
  </conditionalFormatting>
  <conditionalFormatting sqref="N37:P37 S37:AA37">
    <cfRule type="cellIs" dxfId="3717" priority="1820" operator="equal">
      <formula>"PE"</formula>
    </cfRule>
  </conditionalFormatting>
  <conditionalFormatting sqref="N37:P37 S37:AA37">
    <cfRule type="cellIs" dxfId="3716" priority="1821" operator="equal">
      <formula>"Reopen"</formula>
    </cfRule>
  </conditionalFormatting>
  <conditionalFormatting sqref="R37 R41">
    <cfRule type="cellIs" dxfId="3715" priority="1810" operator="equal">
      <formula>"P"</formula>
    </cfRule>
  </conditionalFormatting>
  <conditionalFormatting sqref="R37 R41">
    <cfRule type="cellIs" dxfId="3714" priority="1811" operator="equal">
      <formula>"F"</formula>
    </cfRule>
  </conditionalFormatting>
  <conditionalFormatting sqref="R37 R41">
    <cfRule type="cellIs" dxfId="3713" priority="1812" operator="equal">
      <formula>"PE"</formula>
    </cfRule>
  </conditionalFormatting>
  <conditionalFormatting sqref="R37 R41">
    <cfRule type="cellIs" dxfId="3712" priority="1813" operator="equal">
      <formula>"Reopen"</formula>
    </cfRule>
  </conditionalFormatting>
  <conditionalFormatting sqref="B36:AA36">
    <cfRule type="cellIs" dxfId="3711" priority="1806" operator="equal">
      <formula>"P"</formula>
    </cfRule>
  </conditionalFormatting>
  <conditionalFormatting sqref="B36:AA36">
    <cfRule type="cellIs" dxfId="3710" priority="1807" operator="equal">
      <formula>"F"</formula>
    </cfRule>
  </conditionalFormatting>
  <conditionalFormatting sqref="B36:AA36">
    <cfRule type="cellIs" dxfId="3709" priority="1808" operator="equal">
      <formula>"PE"</formula>
    </cfRule>
  </conditionalFormatting>
  <conditionalFormatting sqref="B36:AA36">
    <cfRule type="cellIs" dxfId="3708" priority="1809" operator="equal">
      <formula>"Reopen"</formula>
    </cfRule>
  </conditionalFormatting>
  <conditionalFormatting sqref="E37:G37 B41:J42">
    <cfRule type="cellIs" dxfId="3707" priority="1802" operator="equal">
      <formula>"P"</formula>
    </cfRule>
  </conditionalFormatting>
  <conditionalFormatting sqref="E37:G37 B41:J42">
    <cfRule type="cellIs" dxfId="3706" priority="1803" operator="equal">
      <formula>"F"</formula>
    </cfRule>
  </conditionalFormatting>
  <conditionalFormatting sqref="E37:G37 B41:J42">
    <cfRule type="cellIs" dxfId="3705" priority="1804" operator="equal">
      <formula>"PE"</formula>
    </cfRule>
  </conditionalFormatting>
  <conditionalFormatting sqref="E37:G37 B41:J42">
    <cfRule type="cellIs" dxfId="3704" priority="1805" operator="equal">
      <formula>"Reopen"</formula>
    </cfRule>
  </conditionalFormatting>
  <conditionalFormatting sqref="B37:D37 H37:J37 H41:J42 B41:D42">
    <cfRule type="cellIs" dxfId="3703" priority="1798" operator="equal">
      <formula>"P"</formula>
    </cfRule>
  </conditionalFormatting>
  <conditionalFormatting sqref="B37:D37 H37:J37 H41:J42 B41:D42">
    <cfRule type="cellIs" dxfId="3702" priority="1799" operator="equal">
      <formula>"F"</formula>
    </cfRule>
  </conditionalFormatting>
  <conditionalFormatting sqref="B37:D37 H37:J37 H41:J42 B41:D42">
    <cfRule type="cellIs" dxfId="3701" priority="1800" operator="equal">
      <formula>"PE"</formula>
    </cfRule>
  </conditionalFormatting>
  <conditionalFormatting sqref="B37:D37 H37:J37 H41:J42 B41:D42">
    <cfRule type="cellIs" dxfId="3700" priority="1801" operator="equal">
      <formula>"Reopen"</formula>
    </cfRule>
  </conditionalFormatting>
  <conditionalFormatting sqref="K37:M37 K42:M42">
    <cfRule type="cellIs" dxfId="3699" priority="1794" operator="equal">
      <formula>"P"</formula>
    </cfRule>
  </conditionalFormatting>
  <conditionalFormatting sqref="K37:M37 K42:M42">
    <cfRule type="cellIs" dxfId="3698" priority="1795" operator="equal">
      <formula>"F"</formula>
    </cfRule>
  </conditionalFormatting>
  <conditionalFormatting sqref="K37:M37 K42:M42">
    <cfRule type="cellIs" dxfId="3697" priority="1796" operator="equal">
      <formula>"PE"</formula>
    </cfRule>
  </conditionalFormatting>
  <conditionalFormatting sqref="K37:M37 K42:M42">
    <cfRule type="cellIs" dxfId="3696" priority="1797" operator="equal">
      <formula>"Reopen"</formula>
    </cfRule>
  </conditionalFormatting>
  <conditionalFormatting sqref="R38">
    <cfRule type="cellIs" dxfId="3695" priority="1737" operator="equal">
      <formula>"P"</formula>
    </cfRule>
  </conditionalFormatting>
  <conditionalFormatting sqref="R38">
    <cfRule type="cellIs" dxfId="3694" priority="1738" operator="equal">
      <formula>"F"</formula>
    </cfRule>
  </conditionalFormatting>
  <conditionalFormatting sqref="R38">
    <cfRule type="cellIs" dxfId="3693" priority="1739" operator="equal">
      <formula>"PE"</formula>
    </cfRule>
  </conditionalFormatting>
  <conditionalFormatting sqref="R38">
    <cfRule type="cellIs" dxfId="3692" priority="1740" operator="equal">
      <formula>"Reopen"</formula>
    </cfRule>
  </conditionalFormatting>
  <conditionalFormatting sqref="Q38">
    <cfRule type="cellIs" dxfId="3691" priority="1749" operator="equal">
      <formula>"P"</formula>
    </cfRule>
  </conditionalFormatting>
  <conditionalFormatting sqref="Q38">
    <cfRule type="cellIs" dxfId="3690" priority="1750" operator="equal">
      <formula>"F"</formula>
    </cfRule>
  </conditionalFormatting>
  <conditionalFormatting sqref="Q38">
    <cfRule type="cellIs" dxfId="3689" priority="1751" operator="equal">
      <formula>"PE"</formula>
    </cfRule>
  </conditionalFormatting>
  <conditionalFormatting sqref="Q38">
    <cfRule type="cellIs" dxfId="3688" priority="1752" operator="equal">
      <formula>"Reopen"</formula>
    </cfRule>
  </conditionalFormatting>
  <conditionalFormatting sqref="N38">
    <cfRule type="cellIs" dxfId="3687" priority="1745" operator="equal">
      <formula>"P"</formula>
    </cfRule>
  </conditionalFormatting>
  <conditionalFormatting sqref="N38">
    <cfRule type="cellIs" dxfId="3686" priority="1746" operator="equal">
      <formula>"F"</formula>
    </cfRule>
  </conditionalFormatting>
  <conditionalFormatting sqref="N38">
    <cfRule type="cellIs" dxfId="3685" priority="1747" operator="equal">
      <formula>"PE"</formula>
    </cfRule>
  </conditionalFormatting>
  <conditionalFormatting sqref="N38">
    <cfRule type="cellIs" dxfId="3684" priority="1748" operator="equal">
      <formula>"Reopen"</formula>
    </cfRule>
  </conditionalFormatting>
  <conditionalFormatting sqref="S38:AA38 O38:P38">
    <cfRule type="cellIs" dxfId="3683" priority="1741" operator="equal">
      <formula>"P"</formula>
    </cfRule>
  </conditionalFormatting>
  <conditionalFormatting sqref="S38:AA38 O38:P38">
    <cfRule type="cellIs" dxfId="3682" priority="1742" operator="equal">
      <formula>"F"</formula>
    </cfRule>
  </conditionalFormatting>
  <conditionalFormatting sqref="S38:AA38 O38:P38">
    <cfRule type="cellIs" dxfId="3681" priority="1743" operator="equal">
      <formula>"PE"</formula>
    </cfRule>
  </conditionalFormatting>
  <conditionalFormatting sqref="S38:AA38 O38:P38">
    <cfRule type="cellIs" dxfId="3680" priority="1744" operator="equal">
      <formula>"Reopen"</formula>
    </cfRule>
  </conditionalFormatting>
  <conditionalFormatting sqref="B38:J38 E39:G39">
    <cfRule type="cellIs" dxfId="3679" priority="1733" operator="equal">
      <formula>"P"</formula>
    </cfRule>
  </conditionalFormatting>
  <conditionalFormatting sqref="B38:J38 E39:G39">
    <cfRule type="cellIs" dxfId="3678" priority="1734" operator="equal">
      <formula>"F"</formula>
    </cfRule>
  </conditionalFormatting>
  <conditionalFormatting sqref="B38:J38 E39:G39">
    <cfRule type="cellIs" dxfId="3677" priority="1735" operator="equal">
      <formula>"PE"</formula>
    </cfRule>
  </conditionalFormatting>
  <conditionalFormatting sqref="B38:J38 E39:G39">
    <cfRule type="cellIs" dxfId="3676" priority="1736" operator="equal">
      <formula>"Reopen"</formula>
    </cfRule>
  </conditionalFormatting>
  <conditionalFormatting sqref="H38:J38 B38:D38">
    <cfRule type="cellIs" dxfId="3675" priority="1729" operator="equal">
      <formula>"P"</formula>
    </cfRule>
  </conditionalFormatting>
  <conditionalFormatting sqref="H38:J38 B38:D38">
    <cfRule type="cellIs" dxfId="3674" priority="1730" operator="equal">
      <formula>"F"</formula>
    </cfRule>
  </conditionalFormatting>
  <conditionalFormatting sqref="H38:J38 B38:D38">
    <cfRule type="cellIs" dxfId="3673" priority="1731" operator="equal">
      <formula>"PE"</formula>
    </cfRule>
  </conditionalFormatting>
  <conditionalFormatting sqref="H38:J38 B38:D38">
    <cfRule type="cellIs" dxfId="3672" priority="1732" operator="equal">
      <formula>"Reopen"</formula>
    </cfRule>
  </conditionalFormatting>
  <conditionalFormatting sqref="K38:M38">
    <cfRule type="cellIs" dxfId="3671" priority="1725" operator="equal">
      <formula>"P"</formula>
    </cfRule>
  </conditionalFormatting>
  <conditionalFormatting sqref="K38:M38">
    <cfRule type="cellIs" dxfId="3670" priority="1726" operator="equal">
      <formula>"F"</formula>
    </cfRule>
  </conditionalFormatting>
  <conditionalFormatting sqref="K38:M38">
    <cfRule type="cellIs" dxfId="3669" priority="1727" operator="equal">
      <formula>"PE"</formula>
    </cfRule>
  </conditionalFormatting>
  <conditionalFormatting sqref="K38:M38">
    <cfRule type="cellIs" dxfId="3668" priority="1728" operator="equal">
      <formula>"Reopen"</formula>
    </cfRule>
  </conditionalFormatting>
  <conditionalFormatting sqref="K38:M38">
    <cfRule type="cellIs" dxfId="3667" priority="1721" operator="equal">
      <formula>"P"</formula>
    </cfRule>
  </conditionalFormatting>
  <conditionalFormatting sqref="K38:M38">
    <cfRule type="cellIs" dxfId="3666" priority="1722" operator="equal">
      <formula>"F"</formula>
    </cfRule>
  </conditionalFormatting>
  <conditionalFormatting sqref="K38:M38">
    <cfRule type="cellIs" dxfId="3665" priority="1723" operator="equal">
      <formula>"PE"</formula>
    </cfRule>
  </conditionalFormatting>
  <conditionalFormatting sqref="K38:M38">
    <cfRule type="cellIs" dxfId="3664" priority="1724" operator="equal">
      <formula>"Reopen"</formula>
    </cfRule>
  </conditionalFormatting>
  <conditionalFormatting sqref="K39:M39">
    <cfRule type="cellIs" dxfId="3663" priority="1717" operator="equal">
      <formula>"P"</formula>
    </cfRule>
  </conditionalFormatting>
  <conditionalFormatting sqref="K39:M39">
    <cfRule type="cellIs" dxfId="3662" priority="1718" operator="equal">
      <formula>"F"</formula>
    </cfRule>
  </conditionalFormatting>
  <conditionalFormatting sqref="K39:M39">
    <cfRule type="cellIs" dxfId="3661" priority="1719" operator="equal">
      <formula>"PE"</formula>
    </cfRule>
  </conditionalFormatting>
  <conditionalFormatting sqref="K39:M39">
    <cfRule type="cellIs" dxfId="3660" priority="1720" operator="equal">
      <formula>"Reopen"</formula>
    </cfRule>
  </conditionalFormatting>
  <conditionalFormatting sqref="K39:M39">
    <cfRule type="cellIs" dxfId="3659" priority="1713" operator="equal">
      <formula>"P"</formula>
    </cfRule>
  </conditionalFormatting>
  <conditionalFormatting sqref="K39:M39">
    <cfRule type="cellIs" dxfId="3658" priority="1714" operator="equal">
      <formula>"F"</formula>
    </cfRule>
  </conditionalFormatting>
  <conditionalFormatting sqref="K39:M39">
    <cfRule type="cellIs" dxfId="3657" priority="1715" operator="equal">
      <formula>"PE"</formula>
    </cfRule>
  </conditionalFormatting>
  <conditionalFormatting sqref="K39:M39">
    <cfRule type="cellIs" dxfId="3656" priority="1716" operator="equal">
      <formula>"Reopen"</formula>
    </cfRule>
  </conditionalFormatting>
  <conditionalFormatting sqref="K41:M41">
    <cfRule type="cellIs" dxfId="3655" priority="1705" operator="equal">
      <formula>"P"</formula>
    </cfRule>
  </conditionalFormatting>
  <conditionalFormatting sqref="K41:M41">
    <cfRule type="cellIs" dxfId="3654" priority="1706" operator="equal">
      <formula>"F"</formula>
    </cfRule>
  </conditionalFormatting>
  <conditionalFormatting sqref="K41:M41">
    <cfRule type="cellIs" dxfId="3653" priority="1707" operator="equal">
      <formula>"PE"</formula>
    </cfRule>
  </conditionalFormatting>
  <conditionalFormatting sqref="K41:M41">
    <cfRule type="cellIs" dxfId="3652" priority="1708" operator="equal">
      <formula>"Reopen"</formula>
    </cfRule>
  </conditionalFormatting>
  <conditionalFormatting sqref="K41:M41">
    <cfRule type="cellIs" dxfId="3651" priority="1709" operator="equal">
      <formula>"P"</formula>
    </cfRule>
  </conditionalFormatting>
  <conditionalFormatting sqref="K41:M41">
    <cfRule type="cellIs" dxfId="3650" priority="1710" operator="equal">
      <formula>"F"</formula>
    </cfRule>
  </conditionalFormatting>
  <conditionalFormatting sqref="K41:M41">
    <cfRule type="cellIs" dxfId="3649" priority="1711" operator="equal">
      <formula>"PE"</formula>
    </cfRule>
  </conditionalFormatting>
  <conditionalFormatting sqref="K41:M41">
    <cfRule type="cellIs" dxfId="3648" priority="1712" operator="equal">
      <formula>"Reopen"</formula>
    </cfRule>
  </conditionalFormatting>
  <conditionalFormatting sqref="O67:P68 R68:AA68">
    <cfRule type="cellIs" dxfId="3647" priority="1665" operator="equal">
      <formula>"P"</formula>
    </cfRule>
  </conditionalFormatting>
  <conditionalFormatting sqref="O67:P68 R68:AA68">
    <cfRule type="cellIs" dxfId="3646" priority="1666" operator="equal">
      <formula>"F"</formula>
    </cfRule>
  </conditionalFormatting>
  <conditionalFormatting sqref="O67:P68 R68:AA68">
    <cfRule type="cellIs" dxfId="3645" priority="1667" operator="equal">
      <formula>"PE"</formula>
    </cfRule>
  </conditionalFormatting>
  <conditionalFormatting sqref="O67:P68 R68:AA68">
    <cfRule type="cellIs" dxfId="3644" priority="1668" operator="equal">
      <formula>"Reopen"</formula>
    </cfRule>
  </conditionalFormatting>
  <conditionalFormatting sqref="K67:M68">
    <cfRule type="cellIs" dxfId="3643" priority="1653" operator="equal">
      <formula>"P"</formula>
    </cfRule>
  </conditionalFormatting>
  <conditionalFormatting sqref="K67:M68">
    <cfRule type="cellIs" dxfId="3642" priority="1654" operator="equal">
      <formula>"F"</formula>
    </cfRule>
  </conditionalFormatting>
  <conditionalFormatting sqref="K67:M68">
    <cfRule type="cellIs" dxfId="3641" priority="1655" operator="equal">
      <formula>"PE"</formula>
    </cfRule>
  </conditionalFormatting>
  <conditionalFormatting sqref="K67:M68">
    <cfRule type="cellIs" dxfId="3640" priority="1656" operator="equal">
      <formula>"Reopen"</formula>
    </cfRule>
  </conditionalFormatting>
  <conditionalFormatting sqref="N71:N80 B71:D80 H71:J80">
    <cfRule type="cellIs" dxfId="3639" priority="1649" operator="equal">
      <formula>"P"</formula>
    </cfRule>
  </conditionalFormatting>
  <conditionalFormatting sqref="N71:N80 B71:D80 H71:J80">
    <cfRule type="cellIs" dxfId="3638" priority="1650" operator="equal">
      <formula>"F"</formula>
    </cfRule>
  </conditionalFormatting>
  <conditionalFormatting sqref="N71:N80 B71:D80 H71:J80">
    <cfRule type="cellIs" dxfId="3637" priority="1651" operator="equal">
      <formula>"PE"</formula>
    </cfRule>
  </conditionalFormatting>
  <conditionalFormatting sqref="N71:N80 B71:D80 H71:J80">
    <cfRule type="cellIs" dxfId="3636" priority="1652" operator="equal">
      <formula>"Reopen"</formula>
    </cfRule>
  </conditionalFormatting>
  <conditionalFormatting sqref="N65:AA65 N67:P67 R67:AA67 Q67:Q69">
    <cfRule type="cellIs" dxfId="3635" priority="1669" operator="equal">
      <formula>"P"</formula>
    </cfRule>
  </conditionalFormatting>
  <conditionalFormatting sqref="N65:AA65 N67:P67 R67:AA67 Q67:Q69">
    <cfRule type="cellIs" dxfId="3634" priority="1670" operator="equal">
      <formula>"F"</formula>
    </cfRule>
  </conditionalFormatting>
  <conditionalFormatting sqref="N65:AA65 N67:P67 R67:AA67 Q67:Q69">
    <cfRule type="cellIs" dxfId="3633" priority="1671" operator="equal">
      <formula>"PE"</formula>
    </cfRule>
  </conditionalFormatting>
  <conditionalFormatting sqref="N65:AA65 N67:P67 R67:AA67 Q67:Q69">
    <cfRule type="cellIs" dxfId="3632" priority="1672" operator="equal">
      <formula>"Reopen"</formula>
    </cfRule>
  </conditionalFormatting>
  <conditionalFormatting sqref="K65:M65 K67:M68">
    <cfRule type="cellIs" dxfId="3631" priority="1657" operator="equal">
      <formula>"P"</formula>
    </cfRule>
  </conditionalFormatting>
  <conditionalFormatting sqref="K65:M65 K67:M68">
    <cfRule type="cellIs" dxfId="3630" priority="1658" operator="equal">
      <formula>"F"</formula>
    </cfRule>
  </conditionalFormatting>
  <conditionalFormatting sqref="K65:M65 K67:M68">
    <cfRule type="cellIs" dxfId="3629" priority="1659" operator="equal">
      <formula>"PE"</formula>
    </cfRule>
  </conditionalFormatting>
  <conditionalFormatting sqref="K65:M65 K67:M68">
    <cfRule type="cellIs" dxfId="3628" priority="1660" operator="equal">
      <formula>"Reopen"</formula>
    </cfRule>
  </conditionalFormatting>
  <conditionalFormatting sqref="O71:P80 R72:AA80">
    <cfRule type="cellIs" dxfId="3627" priority="1641" operator="equal">
      <formula>"P"</formula>
    </cfRule>
  </conditionalFormatting>
  <conditionalFormatting sqref="O71:P80 R72:AA80">
    <cfRule type="cellIs" dxfId="3626" priority="1642" operator="equal">
      <formula>"F"</formula>
    </cfRule>
  </conditionalFormatting>
  <conditionalFormatting sqref="O71:P80 R72:AA80">
    <cfRule type="cellIs" dxfId="3625" priority="1643" operator="equal">
      <formula>"PE"</formula>
    </cfRule>
  </conditionalFormatting>
  <conditionalFormatting sqref="O71:P80 R72:AA80">
    <cfRule type="cellIs" dxfId="3624" priority="1644" operator="equal">
      <formula>"Reopen"</formula>
    </cfRule>
  </conditionalFormatting>
  <conditionalFormatting sqref="H65:J65 B65:D65 B67:D69 H67:J67">
    <cfRule type="cellIs" dxfId="3623" priority="1661" operator="equal">
      <formula>"P"</formula>
    </cfRule>
  </conditionalFormatting>
  <conditionalFormatting sqref="H65:J65 B65:D65 B67:D69 H67:J67">
    <cfRule type="cellIs" dxfId="3622" priority="1662" operator="equal">
      <formula>"F"</formula>
    </cfRule>
  </conditionalFormatting>
  <conditionalFormatting sqref="H65:J65 B65:D65 B67:D69 H67:J67">
    <cfRule type="cellIs" dxfId="3621" priority="1663" operator="equal">
      <formula>"PE"</formula>
    </cfRule>
  </conditionalFormatting>
  <conditionalFormatting sqref="H65:J65 B65:D65 B67:D69 H67:J67">
    <cfRule type="cellIs" dxfId="3620" priority="1664" operator="equal">
      <formula>"Reopen"</formula>
    </cfRule>
  </conditionalFormatting>
  <conditionalFormatting sqref="N70:AA70 N71:P71 R71:AA71">
    <cfRule type="cellIs" dxfId="3619" priority="1645" operator="equal">
      <formula>"P"</formula>
    </cfRule>
  </conditionalFormatting>
  <conditionalFormatting sqref="N70:AA70 N71:P71 R71:AA71">
    <cfRule type="cellIs" dxfId="3618" priority="1646" operator="equal">
      <formula>"F"</formula>
    </cfRule>
  </conditionalFormatting>
  <conditionalFormatting sqref="N70:AA70 N71:P71 R71:AA71">
    <cfRule type="cellIs" dxfId="3617" priority="1647" operator="equal">
      <formula>"PE"</formula>
    </cfRule>
  </conditionalFormatting>
  <conditionalFormatting sqref="N70:AA70 N71:P71 R71:AA71">
    <cfRule type="cellIs" dxfId="3616" priority="1648" operator="equal">
      <formula>"Reopen"</formula>
    </cfRule>
  </conditionalFormatting>
  <conditionalFormatting sqref="B70:D71 H71:J71">
    <cfRule type="cellIs" dxfId="3615" priority="1637" operator="equal">
      <formula>"P"</formula>
    </cfRule>
  </conditionalFormatting>
  <conditionalFormatting sqref="B70:D71 H71:J71">
    <cfRule type="cellIs" dxfId="3614" priority="1638" operator="equal">
      <formula>"F"</formula>
    </cfRule>
  </conditionalFormatting>
  <conditionalFormatting sqref="B70:D71 H71:J71">
    <cfRule type="cellIs" dxfId="3613" priority="1639" operator="equal">
      <formula>"PE"</formula>
    </cfRule>
  </conditionalFormatting>
  <conditionalFormatting sqref="B70:D71 H71:J71">
    <cfRule type="cellIs" dxfId="3612" priority="1640" operator="equal">
      <formula>"Reopen"</formula>
    </cfRule>
  </conditionalFormatting>
  <conditionalFormatting sqref="K69:M69">
    <cfRule type="cellIs" dxfId="3611" priority="1633" operator="equal">
      <formula>"P"</formula>
    </cfRule>
  </conditionalFormatting>
  <conditionalFormatting sqref="K69:M69">
    <cfRule type="cellIs" dxfId="3610" priority="1634" operator="equal">
      <formula>"F"</formula>
    </cfRule>
  </conditionalFormatting>
  <conditionalFormatting sqref="K69:M69">
    <cfRule type="cellIs" dxfId="3609" priority="1635" operator="equal">
      <formula>"PE"</formula>
    </cfRule>
  </conditionalFormatting>
  <conditionalFormatting sqref="K69:M69">
    <cfRule type="cellIs" dxfId="3608" priority="1636" operator="equal">
      <formula>"Reopen"</formula>
    </cfRule>
  </conditionalFormatting>
  <conditionalFormatting sqref="E70:J70 E71:G71">
    <cfRule type="cellIs" dxfId="3607" priority="1629" operator="equal">
      <formula>"P"</formula>
    </cfRule>
  </conditionalFormatting>
  <conditionalFormatting sqref="E70:J70 E71:G71">
    <cfRule type="cellIs" dxfId="3606" priority="1630" operator="equal">
      <formula>"F"</formula>
    </cfRule>
  </conditionalFormatting>
  <conditionalFormatting sqref="E70:J70 E71:G71">
    <cfRule type="cellIs" dxfId="3605" priority="1631" operator="equal">
      <formula>"PE"</formula>
    </cfRule>
  </conditionalFormatting>
  <conditionalFormatting sqref="E70:J70 E71:G71">
    <cfRule type="cellIs" dxfId="3604" priority="1632" operator="equal">
      <formula>"Reopen"</formula>
    </cfRule>
  </conditionalFormatting>
  <conditionalFormatting sqref="K70:M70">
    <cfRule type="cellIs" dxfId="3603" priority="1617" operator="equal">
      <formula>"P"</formula>
    </cfRule>
  </conditionalFormatting>
  <conditionalFormatting sqref="K70:M70">
    <cfRule type="cellIs" dxfId="3602" priority="1618" operator="equal">
      <formula>"F"</formula>
    </cfRule>
  </conditionalFormatting>
  <conditionalFormatting sqref="K70:M70">
    <cfRule type="cellIs" dxfId="3601" priority="1619" operator="equal">
      <formula>"PE"</formula>
    </cfRule>
  </conditionalFormatting>
  <conditionalFormatting sqref="K70:M70">
    <cfRule type="cellIs" dxfId="3600" priority="1620" operator="equal">
      <formula>"Reopen"</formula>
    </cfRule>
  </conditionalFormatting>
  <conditionalFormatting sqref="H70:J70">
    <cfRule type="cellIs" dxfId="3599" priority="1625" operator="equal">
      <formula>"P"</formula>
    </cfRule>
  </conditionalFormatting>
  <conditionalFormatting sqref="H70:J70">
    <cfRule type="cellIs" dxfId="3598" priority="1626" operator="equal">
      <formula>"F"</formula>
    </cfRule>
  </conditionalFormatting>
  <conditionalFormatting sqref="H70:J70">
    <cfRule type="cellIs" dxfId="3597" priority="1627" operator="equal">
      <formula>"PE"</formula>
    </cfRule>
  </conditionalFormatting>
  <conditionalFormatting sqref="H70:J70">
    <cfRule type="cellIs" dxfId="3596" priority="1628" operator="equal">
      <formula>"Reopen"</formula>
    </cfRule>
  </conditionalFormatting>
  <conditionalFormatting sqref="K70:M70">
    <cfRule type="cellIs" dxfId="3595" priority="1621" operator="equal">
      <formula>"P"</formula>
    </cfRule>
  </conditionalFormatting>
  <conditionalFormatting sqref="K70:M70">
    <cfRule type="cellIs" dxfId="3594" priority="1622" operator="equal">
      <formula>"F"</formula>
    </cfRule>
  </conditionalFormatting>
  <conditionalFormatting sqref="K70:M70">
    <cfRule type="cellIs" dxfId="3593" priority="1623" operator="equal">
      <formula>"PE"</formula>
    </cfRule>
  </conditionalFormatting>
  <conditionalFormatting sqref="K70:M70">
    <cfRule type="cellIs" dxfId="3592" priority="1624" operator="equal">
      <formula>"Reopen"</formula>
    </cfRule>
  </conditionalFormatting>
  <conditionalFormatting sqref="E72:G80">
    <cfRule type="cellIs" dxfId="3591" priority="1613" operator="equal">
      <formula>"P"</formula>
    </cfRule>
  </conditionalFormatting>
  <conditionalFormatting sqref="E72:G80">
    <cfRule type="cellIs" dxfId="3590" priority="1614" operator="equal">
      <formula>"F"</formula>
    </cfRule>
  </conditionalFormatting>
  <conditionalFormatting sqref="E72:G80">
    <cfRule type="cellIs" dxfId="3589" priority="1615" operator="equal">
      <formula>"PE"</formula>
    </cfRule>
  </conditionalFormatting>
  <conditionalFormatting sqref="E72:G80">
    <cfRule type="cellIs" dxfId="3588" priority="1616" operator="equal">
      <formula>"Reopen"</formula>
    </cfRule>
  </conditionalFormatting>
  <conditionalFormatting sqref="K71:M71">
    <cfRule type="cellIs" dxfId="3587" priority="1605" operator="equal">
      <formula>"P"</formula>
    </cfRule>
  </conditionalFormatting>
  <conditionalFormatting sqref="K71:M71">
    <cfRule type="cellIs" dxfId="3586" priority="1606" operator="equal">
      <formula>"F"</formula>
    </cfRule>
  </conditionalFormatting>
  <conditionalFormatting sqref="K71:M71">
    <cfRule type="cellIs" dxfId="3585" priority="1607" operator="equal">
      <formula>"PE"</formula>
    </cfRule>
  </conditionalFormatting>
  <conditionalFormatting sqref="K71:M71">
    <cfRule type="cellIs" dxfId="3584" priority="1608" operator="equal">
      <formula>"Reopen"</formula>
    </cfRule>
  </conditionalFormatting>
  <conditionalFormatting sqref="K71:M71">
    <cfRule type="cellIs" dxfId="3583" priority="1609" operator="equal">
      <formula>"P"</formula>
    </cfRule>
  </conditionalFormatting>
  <conditionalFormatting sqref="K71:M71">
    <cfRule type="cellIs" dxfId="3582" priority="1610" operator="equal">
      <formula>"F"</formula>
    </cfRule>
  </conditionalFormatting>
  <conditionalFormatting sqref="K71:M71">
    <cfRule type="cellIs" dxfId="3581" priority="1611" operator="equal">
      <formula>"PE"</formula>
    </cfRule>
  </conditionalFormatting>
  <conditionalFormatting sqref="K71:M71">
    <cfRule type="cellIs" dxfId="3580" priority="1612" operator="equal">
      <formula>"Reopen"</formula>
    </cfRule>
  </conditionalFormatting>
  <conditionalFormatting sqref="N66 B66:J66">
    <cfRule type="cellIs" dxfId="3579" priority="1601" operator="equal">
      <formula>"P"</formula>
    </cfRule>
  </conditionalFormatting>
  <conditionalFormatting sqref="N66 B66:J66">
    <cfRule type="cellIs" dxfId="3578" priority="1602" operator="equal">
      <formula>"F"</formula>
    </cfRule>
  </conditionalFormatting>
  <conditionalFormatting sqref="N66 B66:J66">
    <cfRule type="cellIs" dxfId="3577" priority="1603" operator="equal">
      <formula>"PE"</formula>
    </cfRule>
  </conditionalFormatting>
  <conditionalFormatting sqref="N66 A66:J66">
    <cfRule type="cellIs" dxfId="3576" priority="1604" operator="equal">
      <formula>"Reopen"</formula>
    </cfRule>
  </conditionalFormatting>
  <conditionalFormatting sqref="K66:M66">
    <cfRule type="cellIs" dxfId="3575" priority="1585" operator="equal">
      <formula>"P"</formula>
    </cfRule>
  </conditionalFormatting>
  <conditionalFormatting sqref="K66:M66">
    <cfRule type="cellIs" dxfId="3574" priority="1586" operator="equal">
      <formula>"F"</formula>
    </cfRule>
  </conditionalFormatting>
  <conditionalFormatting sqref="K66:M66">
    <cfRule type="cellIs" dxfId="3573" priority="1587" operator="equal">
      <formula>"PE"</formula>
    </cfRule>
  </conditionalFormatting>
  <conditionalFormatting sqref="K66:M66">
    <cfRule type="cellIs" dxfId="3572" priority="1588" operator="equal">
      <formula>"Reopen"</formula>
    </cfRule>
  </conditionalFormatting>
  <conditionalFormatting sqref="O66:P66">
    <cfRule type="cellIs" dxfId="3571" priority="1593" operator="equal">
      <formula>"P"</formula>
    </cfRule>
  </conditionalFormatting>
  <conditionalFormatting sqref="O66:P66">
    <cfRule type="cellIs" dxfId="3570" priority="1594" operator="equal">
      <formula>"F"</formula>
    </cfRule>
  </conditionalFormatting>
  <conditionalFormatting sqref="O66:P66">
    <cfRule type="cellIs" dxfId="3569" priority="1595" operator="equal">
      <formula>"PE"</formula>
    </cfRule>
  </conditionalFormatting>
  <conditionalFormatting sqref="O66:P66">
    <cfRule type="cellIs" dxfId="3568" priority="1596" operator="equal">
      <formula>"Reopen"</formula>
    </cfRule>
  </conditionalFormatting>
  <conditionalFormatting sqref="N66:AA66">
    <cfRule type="cellIs" dxfId="3567" priority="1597" operator="equal">
      <formula>"P"</formula>
    </cfRule>
  </conditionalFormatting>
  <conditionalFormatting sqref="N66:AA66">
    <cfRule type="cellIs" dxfId="3566" priority="1598" operator="equal">
      <formula>"F"</formula>
    </cfRule>
  </conditionalFormatting>
  <conditionalFormatting sqref="N66:AA66">
    <cfRule type="cellIs" dxfId="3565" priority="1599" operator="equal">
      <formula>"PE"</formula>
    </cfRule>
  </conditionalFormatting>
  <conditionalFormatting sqref="N66:AA66">
    <cfRule type="cellIs" dxfId="3564" priority="1600" operator="equal">
      <formula>"Reopen"</formula>
    </cfRule>
  </conditionalFormatting>
  <conditionalFormatting sqref="B66:D66 H66:J66">
    <cfRule type="cellIs" dxfId="3563" priority="1589" operator="equal">
      <formula>"P"</formula>
    </cfRule>
  </conditionalFormatting>
  <conditionalFormatting sqref="B66:D66 H66:J66">
    <cfRule type="cellIs" dxfId="3562" priority="1590" operator="equal">
      <formula>"F"</formula>
    </cfRule>
  </conditionalFormatting>
  <conditionalFormatting sqref="B66:D66 H66:J66">
    <cfRule type="cellIs" dxfId="3561" priority="1591" operator="equal">
      <formula>"PE"</formula>
    </cfRule>
  </conditionalFormatting>
  <conditionalFormatting sqref="B66:D66 H66:J66">
    <cfRule type="cellIs" dxfId="3560" priority="1592" operator="equal">
      <formula>"Reopen"</formula>
    </cfRule>
  </conditionalFormatting>
  <conditionalFormatting sqref="K72:M80">
    <cfRule type="cellIs" dxfId="3559" priority="1577" operator="equal">
      <formula>"P"</formula>
    </cfRule>
  </conditionalFormatting>
  <conditionalFormatting sqref="K72:M80">
    <cfRule type="cellIs" dxfId="3558" priority="1578" operator="equal">
      <formula>"F"</formula>
    </cfRule>
  </conditionalFormatting>
  <conditionalFormatting sqref="K72:M80">
    <cfRule type="cellIs" dxfId="3557" priority="1579" operator="equal">
      <formula>"PE"</formula>
    </cfRule>
  </conditionalFormatting>
  <conditionalFormatting sqref="K72:M80">
    <cfRule type="cellIs" dxfId="3556" priority="1580" operator="equal">
      <formula>"Reopen"</formula>
    </cfRule>
  </conditionalFormatting>
  <conditionalFormatting sqref="K72:M80">
    <cfRule type="cellIs" dxfId="3555" priority="1581" operator="equal">
      <formula>"P"</formula>
    </cfRule>
  </conditionalFormatting>
  <conditionalFormatting sqref="K72:M80">
    <cfRule type="cellIs" dxfId="3554" priority="1582" operator="equal">
      <formula>"F"</formula>
    </cfRule>
  </conditionalFormatting>
  <conditionalFormatting sqref="K72:M80">
    <cfRule type="cellIs" dxfId="3553" priority="1583" operator="equal">
      <formula>"PE"</formula>
    </cfRule>
  </conditionalFormatting>
  <conditionalFormatting sqref="K72:M80">
    <cfRule type="cellIs" dxfId="3552" priority="1584" operator="equal">
      <formula>"Reopen"</formula>
    </cfRule>
  </conditionalFormatting>
  <conditionalFormatting sqref="A87">
    <cfRule type="cellIs" dxfId="3551" priority="1576" operator="equal">
      <formula>"Reopen"</formula>
    </cfRule>
  </conditionalFormatting>
  <conditionalFormatting sqref="N90 Q91:Q92 B90:J90 E88:G89 B91:D91">
    <cfRule type="cellIs" dxfId="3550" priority="1460" operator="equal">
      <formula>"P"</formula>
    </cfRule>
  </conditionalFormatting>
  <conditionalFormatting sqref="N90 Q91:Q92 B90:J90 E88:G89 B91:D91">
    <cfRule type="cellIs" dxfId="3549" priority="1461" operator="equal">
      <formula>"F"</formula>
    </cfRule>
  </conditionalFormatting>
  <conditionalFormatting sqref="N90 Q91:Q92 B90:J90 E88:G89 B91:D91">
    <cfRule type="cellIs" dxfId="3548" priority="1462" operator="equal">
      <formula>"PE"</formula>
    </cfRule>
  </conditionalFormatting>
  <conditionalFormatting sqref="N90 Q91:Q92 B90:J90 E88:G89 B91:D91">
    <cfRule type="cellIs" dxfId="3547" priority="1463" operator="equal">
      <formula>"Reopen"</formula>
    </cfRule>
  </conditionalFormatting>
  <conditionalFormatting sqref="B87:AA87">
    <cfRule type="cellIs" dxfId="3546" priority="1569" operator="equal">
      <formula>"P"</formula>
    </cfRule>
  </conditionalFormatting>
  <conditionalFormatting sqref="B87:AA87">
    <cfRule type="cellIs" dxfId="3545" priority="1570" operator="equal">
      <formula>"F"</formula>
    </cfRule>
  </conditionalFormatting>
  <conditionalFormatting sqref="B87:AA87">
    <cfRule type="cellIs" dxfId="3544" priority="1571" operator="equal">
      <formula>"PE"</formula>
    </cfRule>
  </conditionalFormatting>
  <conditionalFormatting sqref="B87:AA87">
    <cfRule type="cellIs" dxfId="3543" priority="1572" operator="equal">
      <formula>"Reopen"</formula>
    </cfRule>
  </conditionalFormatting>
  <conditionalFormatting sqref="K90:M90">
    <cfRule type="cellIs" dxfId="3542" priority="1440" operator="equal">
      <formula>"P"</formula>
    </cfRule>
  </conditionalFormatting>
  <conditionalFormatting sqref="K90:M90">
    <cfRule type="cellIs" dxfId="3541" priority="1441" operator="equal">
      <formula>"F"</formula>
    </cfRule>
  </conditionalFormatting>
  <conditionalFormatting sqref="K90:M90">
    <cfRule type="cellIs" dxfId="3540" priority="1442" operator="equal">
      <formula>"PE"</formula>
    </cfRule>
  </conditionalFormatting>
  <conditionalFormatting sqref="K90:M90">
    <cfRule type="cellIs" dxfId="3539" priority="1443" operator="equal">
      <formula>"Reopen"</formula>
    </cfRule>
  </conditionalFormatting>
  <conditionalFormatting sqref="Q110 Q114:Q115">
    <cfRule type="cellIs" dxfId="3538" priority="1057" operator="equal">
      <formula>"P"</formula>
    </cfRule>
  </conditionalFormatting>
  <conditionalFormatting sqref="Q110 Q114:Q115">
    <cfRule type="cellIs" dxfId="3537" priority="1058" operator="equal">
      <formula>"F"</formula>
    </cfRule>
  </conditionalFormatting>
  <conditionalFormatting sqref="Q110 Q114:Q115">
    <cfRule type="cellIs" dxfId="3536" priority="1059" operator="equal">
      <formula>"PE"</formula>
    </cfRule>
  </conditionalFormatting>
  <conditionalFormatting sqref="Q110 Q114:Q115">
    <cfRule type="cellIs" dxfId="3535" priority="1060" operator="equal">
      <formula>"Reopen"</formula>
    </cfRule>
  </conditionalFormatting>
  <conditionalFormatting sqref="N110:P110 S110:AA110">
    <cfRule type="cellIs" dxfId="3534" priority="1045" operator="equal">
      <formula>"P"</formula>
    </cfRule>
  </conditionalFormatting>
  <conditionalFormatting sqref="N110:P110 S110:AA110">
    <cfRule type="cellIs" dxfId="3533" priority="1046" operator="equal">
      <formula>"F"</formula>
    </cfRule>
  </conditionalFormatting>
  <conditionalFormatting sqref="N110:P110 S110:AA110">
    <cfRule type="cellIs" dxfId="3532" priority="1047" operator="equal">
      <formula>"PE"</formula>
    </cfRule>
  </conditionalFormatting>
  <conditionalFormatting sqref="N110:P110 S110:AA110">
    <cfRule type="cellIs" dxfId="3531" priority="1048" operator="equal">
      <formula>"Reopen"</formula>
    </cfRule>
  </conditionalFormatting>
  <conditionalFormatting sqref="N115:P115 R115:AA115">
    <cfRule type="cellIs" dxfId="3530" priority="1053" operator="equal">
      <formula>"P"</formula>
    </cfRule>
  </conditionalFormatting>
  <conditionalFormatting sqref="N115:P115 R115:AA115">
    <cfRule type="cellIs" dxfId="3529" priority="1054" operator="equal">
      <formula>"F"</formula>
    </cfRule>
  </conditionalFormatting>
  <conditionalFormatting sqref="N115:P115 R115:AA115">
    <cfRule type="cellIs" dxfId="3528" priority="1055" operator="equal">
      <formula>"PE"</formula>
    </cfRule>
  </conditionalFormatting>
  <conditionalFormatting sqref="N115:P115 R115:AA115">
    <cfRule type="cellIs" dxfId="3527" priority="1056" operator="equal">
      <formula>"Reopen"</formula>
    </cfRule>
  </conditionalFormatting>
  <conditionalFormatting sqref="N110 N114">
    <cfRule type="cellIs" dxfId="3526" priority="1049" operator="equal">
      <formula>"P"</formula>
    </cfRule>
  </conditionalFormatting>
  <conditionalFormatting sqref="N110 N114">
    <cfRule type="cellIs" dxfId="3525" priority="1050" operator="equal">
      <formula>"F"</formula>
    </cfRule>
  </conditionalFormatting>
  <conditionalFormatting sqref="N110 N114">
    <cfRule type="cellIs" dxfId="3524" priority="1051" operator="equal">
      <formula>"PE"</formula>
    </cfRule>
  </conditionalFormatting>
  <conditionalFormatting sqref="N110 N114">
    <cfRule type="cellIs" dxfId="3523" priority="1052" operator="equal">
      <formula>"Reopen"</formula>
    </cfRule>
  </conditionalFormatting>
  <conditionalFormatting sqref="O110:P110 S114:AA114 O114:P114">
    <cfRule type="cellIs" dxfId="3522" priority="1041" operator="equal">
      <formula>"P"</formula>
    </cfRule>
  </conditionalFormatting>
  <conditionalFormatting sqref="O110:P110 S114:AA114 O114:P114">
    <cfRule type="cellIs" dxfId="3521" priority="1042" operator="equal">
      <formula>"F"</formula>
    </cfRule>
  </conditionalFormatting>
  <conditionalFormatting sqref="O110:P110 S114:AA114 O114:P114">
    <cfRule type="cellIs" dxfId="3520" priority="1043" operator="equal">
      <formula>"PE"</formula>
    </cfRule>
  </conditionalFormatting>
  <conditionalFormatting sqref="O110:P110 S114:AA114 O114:P114">
    <cfRule type="cellIs" dxfId="3519" priority="1044" operator="equal">
      <formula>"Reopen"</formula>
    </cfRule>
  </conditionalFormatting>
  <conditionalFormatting sqref="B109:AA109">
    <cfRule type="cellIs" dxfId="3518" priority="1033" operator="equal">
      <formula>"P"</formula>
    </cfRule>
  </conditionalFormatting>
  <conditionalFormatting sqref="B109:AA109">
    <cfRule type="cellIs" dxfId="3517" priority="1034" operator="equal">
      <formula>"F"</formula>
    </cfRule>
  </conditionalFormatting>
  <conditionalFormatting sqref="B109:AA109">
    <cfRule type="cellIs" dxfId="3516" priority="1035" operator="equal">
      <formula>"PE"</formula>
    </cfRule>
  </conditionalFormatting>
  <conditionalFormatting sqref="B109:AA109">
    <cfRule type="cellIs" dxfId="3515" priority="1036" operator="equal">
      <formula>"Reopen"</formula>
    </cfRule>
  </conditionalFormatting>
  <conditionalFormatting sqref="R110 R114">
    <cfRule type="cellIs" dxfId="3514" priority="1037" operator="equal">
      <formula>"P"</formula>
    </cfRule>
  </conditionalFormatting>
  <conditionalFormatting sqref="R110 R114">
    <cfRule type="cellIs" dxfId="3513" priority="1038" operator="equal">
      <formula>"F"</formula>
    </cfRule>
  </conditionalFormatting>
  <conditionalFormatting sqref="R110 R114">
    <cfRule type="cellIs" dxfId="3512" priority="1039" operator="equal">
      <formula>"PE"</formula>
    </cfRule>
  </conditionalFormatting>
  <conditionalFormatting sqref="R110 R114">
    <cfRule type="cellIs" dxfId="3511" priority="1040" operator="equal">
      <formula>"Reopen"</formula>
    </cfRule>
  </conditionalFormatting>
  <conditionalFormatting sqref="N89:AA89">
    <cfRule type="cellIs" dxfId="3510" priority="1408" operator="equal">
      <formula>"P"</formula>
    </cfRule>
  </conditionalFormatting>
  <conditionalFormatting sqref="N89:AA89">
    <cfRule type="cellIs" dxfId="3509" priority="1409" operator="equal">
      <formula>"F"</formula>
    </cfRule>
  </conditionalFormatting>
  <conditionalFormatting sqref="N89:AA89">
    <cfRule type="cellIs" dxfId="3508" priority="1410" operator="equal">
      <formula>"PE"</formula>
    </cfRule>
  </conditionalFormatting>
  <conditionalFormatting sqref="N89:AA89">
    <cfRule type="cellIs" dxfId="3507" priority="1411" operator="equal">
      <formula>"Reopen"</formula>
    </cfRule>
  </conditionalFormatting>
  <conditionalFormatting sqref="K92:M92">
    <cfRule type="cellIs" dxfId="3506" priority="1392" operator="equal">
      <formula>"P"</formula>
    </cfRule>
  </conditionalFormatting>
  <conditionalFormatting sqref="K92:M92">
    <cfRule type="cellIs" dxfId="3505" priority="1393" operator="equal">
      <formula>"F"</formula>
    </cfRule>
  </conditionalFormatting>
  <conditionalFormatting sqref="K92:M92">
    <cfRule type="cellIs" dxfId="3504" priority="1394" operator="equal">
      <formula>"PE"</formula>
    </cfRule>
  </conditionalFormatting>
  <conditionalFormatting sqref="K92:M92">
    <cfRule type="cellIs" dxfId="3503" priority="1395" operator="equal">
      <formula>"Reopen"</formula>
    </cfRule>
  </conditionalFormatting>
  <conditionalFormatting sqref="B89:D89 H89:J89">
    <cfRule type="cellIs" dxfId="3502" priority="1400" operator="equal">
      <formula>"P"</formula>
    </cfRule>
  </conditionalFormatting>
  <conditionalFormatting sqref="B89:D89 H89:J89">
    <cfRule type="cellIs" dxfId="3501" priority="1401" operator="equal">
      <formula>"F"</formula>
    </cfRule>
  </conditionalFormatting>
  <conditionalFormatting sqref="B89:D89 H89:J89">
    <cfRule type="cellIs" dxfId="3500" priority="1402" operator="equal">
      <formula>"PE"</formula>
    </cfRule>
  </conditionalFormatting>
  <conditionalFormatting sqref="B89:D89 H89:J89">
    <cfRule type="cellIs" dxfId="3499" priority="1403" operator="equal">
      <formula>"Reopen"</formula>
    </cfRule>
  </conditionalFormatting>
  <conditionalFormatting sqref="O89:P89">
    <cfRule type="cellIs" dxfId="3498" priority="1404" operator="equal">
      <formula>"P"</formula>
    </cfRule>
  </conditionalFormatting>
  <conditionalFormatting sqref="O89:P89">
    <cfRule type="cellIs" dxfId="3497" priority="1405" operator="equal">
      <formula>"F"</formula>
    </cfRule>
  </conditionalFormatting>
  <conditionalFormatting sqref="O89:P89">
    <cfRule type="cellIs" dxfId="3496" priority="1406" operator="equal">
      <formula>"PE"</formula>
    </cfRule>
  </conditionalFormatting>
  <conditionalFormatting sqref="O89:P89">
    <cfRule type="cellIs" dxfId="3495" priority="1407" operator="equal">
      <formula>"Reopen"</formula>
    </cfRule>
  </conditionalFormatting>
  <conditionalFormatting sqref="K89:M89">
    <cfRule type="cellIs" dxfId="3494" priority="1396" operator="equal">
      <formula>"P"</formula>
    </cfRule>
  </conditionalFormatting>
  <conditionalFormatting sqref="K89:M89">
    <cfRule type="cellIs" dxfId="3493" priority="1397" operator="equal">
      <formula>"F"</formula>
    </cfRule>
  </conditionalFormatting>
  <conditionalFormatting sqref="K89:M89">
    <cfRule type="cellIs" dxfId="3492" priority="1398" operator="equal">
      <formula>"PE"</formula>
    </cfRule>
  </conditionalFormatting>
  <conditionalFormatting sqref="K89:M89">
    <cfRule type="cellIs" dxfId="3491" priority="1399" operator="equal">
      <formula>"Reopen"</formula>
    </cfRule>
  </conditionalFormatting>
  <conditionalFormatting sqref="N112">
    <cfRule type="cellIs" dxfId="3490" priority="1005" operator="equal">
      <formula>"P"</formula>
    </cfRule>
  </conditionalFormatting>
  <conditionalFormatting sqref="N112">
    <cfRule type="cellIs" dxfId="3489" priority="1006" operator="equal">
      <formula>"F"</formula>
    </cfRule>
  </conditionalFormatting>
  <conditionalFormatting sqref="N112">
    <cfRule type="cellIs" dxfId="3488" priority="1007" operator="equal">
      <formula>"PE"</formula>
    </cfRule>
  </conditionalFormatting>
  <conditionalFormatting sqref="N112">
    <cfRule type="cellIs" dxfId="3487" priority="1008" operator="equal">
      <formula>"Reopen"</formula>
    </cfRule>
  </conditionalFormatting>
  <conditionalFormatting sqref="N113:P113 R113:AA113">
    <cfRule type="cellIs" dxfId="3486" priority="1009" operator="equal">
      <formula>"P"</formula>
    </cfRule>
  </conditionalFormatting>
  <conditionalFormatting sqref="N113:P113 R113:AA113">
    <cfRule type="cellIs" dxfId="3485" priority="1010" operator="equal">
      <formula>"F"</formula>
    </cfRule>
  </conditionalFormatting>
  <conditionalFormatting sqref="N113:P113 R113:AA113">
    <cfRule type="cellIs" dxfId="3484" priority="1011" operator="equal">
      <formula>"PE"</formula>
    </cfRule>
  </conditionalFormatting>
  <conditionalFormatting sqref="N113:P113 R113:AA113">
    <cfRule type="cellIs" dxfId="3483" priority="1012" operator="equal">
      <formula>"Reopen"</formula>
    </cfRule>
  </conditionalFormatting>
  <conditionalFormatting sqref="A88:A92">
    <cfRule type="cellIs" dxfId="3482" priority="1464" operator="equal">
      <formula>"Reopen"</formula>
    </cfRule>
  </conditionalFormatting>
  <conditionalFormatting sqref="O90:P90">
    <cfRule type="cellIs" dxfId="3481" priority="1452" operator="equal">
      <formula>"P"</formula>
    </cfRule>
  </conditionalFormatting>
  <conditionalFormatting sqref="O90:P90">
    <cfRule type="cellIs" dxfId="3480" priority="1453" operator="equal">
      <formula>"F"</formula>
    </cfRule>
  </conditionalFormatting>
  <conditionalFormatting sqref="O90:P90">
    <cfRule type="cellIs" dxfId="3479" priority="1454" operator="equal">
      <formula>"PE"</formula>
    </cfRule>
  </conditionalFormatting>
  <conditionalFormatting sqref="O90:P90">
    <cfRule type="cellIs" dxfId="3478" priority="1455" operator="equal">
      <formula>"Reopen"</formula>
    </cfRule>
  </conditionalFormatting>
  <conditionalFormatting sqref="N88:AA88 N90:AA90">
    <cfRule type="cellIs" dxfId="3477" priority="1456" operator="equal">
      <formula>"P"</formula>
    </cfRule>
  </conditionalFormatting>
  <conditionalFormatting sqref="N88:AA88 N90:AA90">
    <cfRule type="cellIs" dxfId="3476" priority="1457" operator="equal">
      <formula>"F"</formula>
    </cfRule>
  </conditionalFormatting>
  <conditionalFormatting sqref="N88:AA88 N90:AA90">
    <cfRule type="cellIs" dxfId="3475" priority="1458" operator="equal">
      <formula>"PE"</formula>
    </cfRule>
  </conditionalFormatting>
  <conditionalFormatting sqref="N88:AA88 N90:AA90">
    <cfRule type="cellIs" dxfId="3474" priority="1459" operator="equal">
      <formula>"Reopen"</formula>
    </cfRule>
  </conditionalFormatting>
  <conditionalFormatting sqref="K88:M88 K90:M90">
    <cfRule type="cellIs" dxfId="3473" priority="1444" operator="equal">
      <formula>"P"</formula>
    </cfRule>
  </conditionalFormatting>
  <conditionalFormatting sqref="K88:M88 K90:M90">
    <cfRule type="cellIs" dxfId="3472" priority="1445" operator="equal">
      <formula>"F"</formula>
    </cfRule>
  </conditionalFormatting>
  <conditionalFormatting sqref="K88:M88 K90:M90">
    <cfRule type="cellIs" dxfId="3471" priority="1446" operator="equal">
      <formula>"PE"</formula>
    </cfRule>
  </conditionalFormatting>
  <conditionalFormatting sqref="K88:M88 K90:M90">
    <cfRule type="cellIs" dxfId="3470" priority="1447" operator="equal">
      <formula>"Reopen"</formula>
    </cfRule>
  </conditionalFormatting>
  <conditionalFormatting sqref="H88:J88 B88:D88 B90:D90 H90:J90">
    <cfRule type="cellIs" dxfId="3469" priority="1448" operator="equal">
      <formula>"P"</formula>
    </cfRule>
  </conditionalFormatting>
  <conditionalFormatting sqref="H88:J88 B88:D88 B90:D90 H90:J90">
    <cfRule type="cellIs" dxfId="3468" priority="1449" operator="equal">
      <formula>"F"</formula>
    </cfRule>
  </conditionalFormatting>
  <conditionalFormatting sqref="H88:J88 B88:D88 B90:D90 H90:J90">
    <cfRule type="cellIs" dxfId="3467" priority="1450" operator="equal">
      <formula>"PE"</formula>
    </cfRule>
  </conditionalFormatting>
  <conditionalFormatting sqref="H88:J88 B88:D88 B90:D90 H90:J90">
    <cfRule type="cellIs" dxfId="3466" priority="1451" operator="equal">
      <formula>"Reopen"</formula>
    </cfRule>
  </conditionalFormatting>
  <conditionalFormatting sqref="N91:P91 R91:AA91">
    <cfRule type="cellIs" dxfId="3465" priority="1432" operator="equal">
      <formula>"P"</formula>
    </cfRule>
  </conditionalFormatting>
  <conditionalFormatting sqref="N91:P91 R91:AA91">
    <cfRule type="cellIs" dxfId="3464" priority="1433" operator="equal">
      <formula>"F"</formula>
    </cfRule>
  </conditionalFormatting>
  <conditionalFormatting sqref="N91:P91 R91:AA91">
    <cfRule type="cellIs" dxfId="3463" priority="1434" operator="equal">
      <formula>"PE"</formula>
    </cfRule>
  </conditionalFormatting>
  <conditionalFormatting sqref="N91:P91 R91:AA91">
    <cfRule type="cellIs" dxfId="3462" priority="1435" operator="equal">
      <formula>"Reopen"</formula>
    </cfRule>
  </conditionalFormatting>
  <conditionalFormatting sqref="H91:J91">
    <cfRule type="cellIs" dxfId="3461" priority="1424" operator="equal">
      <formula>"P"</formula>
    </cfRule>
  </conditionalFormatting>
  <conditionalFormatting sqref="H91:J91">
    <cfRule type="cellIs" dxfId="3460" priority="1425" operator="equal">
      <formula>"F"</formula>
    </cfRule>
  </conditionalFormatting>
  <conditionalFormatting sqref="H91:J91">
    <cfRule type="cellIs" dxfId="3459" priority="1426" operator="equal">
      <formula>"PE"</formula>
    </cfRule>
  </conditionalFormatting>
  <conditionalFormatting sqref="H91:J91">
    <cfRule type="cellIs" dxfId="3458" priority="1427" operator="equal">
      <formula>"Reopen"</formula>
    </cfRule>
  </conditionalFormatting>
  <conditionalFormatting sqref="N91:N92 B91:D92 H91:J92">
    <cfRule type="cellIs" dxfId="3457" priority="1436" operator="equal">
      <formula>"P"</formula>
    </cfRule>
  </conditionalFormatting>
  <conditionalFormatting sqref="N91:N92 B91:D92 H91:J92">
    <cfRule type="cellIs" dxfId="3456" priority="1437" operator="equal">
      <formula>"F"</formula>
    </cfRule>
  </conditionalFormatting>
  <conditionalFormatting sqref="N91:N92 B91:D92 H91:J92">
    <cfRule type="cellIs" dxfId="3455" priority="1438" operator="equal">
      <formula>"PE"</formula>
    </cfRule>
  </conditionalFormatting>
  <conditionalFormatting sqref="N91:N92 B91:D92 H91:J92">
    <cfRule type="cellIs" dxfId="3454" priority="1439" operator="equal">
      <formula>"Reopen"</formula>
    </cfRule>
  </conditionalFormatting>
  <conditionalFormatting sqref="O91:P92 R92:AA92">
    <cfRule type="cellIs" dxfId="3453" priority="1428" operator="equal">
      <formula>"P"</formula>
    </cfRule>
  </conditionalFormatting>
  <conditionalFormatting sqref="O91:P92 R92:AA92">
    <cfRule type="cellIs" dxfId="3452" priority="1429" operator="equal">
      <formula>"F"</formula>
    </cfRule>
  </conditionalFormatting>
  <conditionalFormatting sqref="O91:P92 R92:AA92">
    <cfRule type="cellIs" dxfId="3451" priority="1430" operator="equal">
      <formula>"PE"</formula>
    </cfRule>
  </conditionalFormatting>
  <conditionalFormatting sqref="O91:P92 R92:AA92">
    <cfRule type="cellIs" dxfId="3450" priority="1431" operator="equal">
      <formula>"Reopen"</formula>
    </cfRule>
  </conditionalFormatting>
  <conditionalFormatting sqref="E91:G91">
    <cfRule type="cellIs" dxfId="3449" priority="1420" operator="equal">
      <formula>"P"</formula>
    </cfRule>
  </conditionalFormatting>
  <conditionalFormatting sqref="E91:G91">
    <cfRule type="cellIs" dxfId="3448" priority="1421" operator="equal">
      <formula>"F"</formula>
    </cfRule>
  </conditionalFormatting>
  <conditionalFormatting sqref="E91:G91">
    <cfRule type="cellIs" dxfId="3447" priority="1422" operator="equal">
      <formula>"PE"</formula>
    </cfRule>
  </conditionalFormatting>
  <conditionalFormatting sqref="E91:G91">
    <cfRule type="cellIs" dxfId="3446" priority="1423" operator="equal">
      <formula>"Reopen"</formula>
    </cfRule>
  </conditionalFormatting>
  <conditionalFormatting sqref="E92:G92">
    <cfRule type="cellIs" dxfId="3445" priority="1416" operator="equal">
      <formula>"P"</formula>
    </cfRule>
  </conditionalFormatting>
  <conditionalFormatting sqref="E92:G92">
    <cfRule type="cellIs" dxfId="3444" priority="1417" operator="equal">
      <formula>"F"</formula>
    </cfRule>
  </conditionalFormatting>
  <conditionalFormatting sqref="E92:G92">
    <cfRule type="cellIs" dxfId="3443" priority="1418" operator="equal">
      <formula>"PE"</formula>
    </cfRule>
  </conditionalFormatting>
  <conditionalFormatting sqref="E92:G92">
    <cfRule type="cellIs" dxfId="3442" priority="1419" operator="equal">
      <formula>"Reopen"</formula>
    </cfRule>
  </conditionalFormatting>
  <conditionalFormatting sqref="K111:M111">
    <cfRule type="cellIs" dxfId="3441" priority="948" operator="equal">
      <formula>"P"</formula>
    </cfRule>
  </conditionalFormatting>
  <conditionalFormatting sqref="K111:M111">
    <cfRule type="cellIs" dxfId="3440" priority="949" operator="equal">
      <formula>"F"</formula>
    </cfRule>
  </conditionalFormatting>
  <conditionalFormatting sqref="K111:M111">
    <cfRule type="cellIs" dxfId="3439" priority="950" operator="equal">
      <formula>"PE"</formula>
    </cfRule>
  </conditionalFormatting>
  <conditionalFormatting sqref="K111:M111">
    <cfRule type="cellIs" dxfId="3438" priority="951" operator="equal">
      <formula>"Reopen"</formula>
    </cfRule>
  </conditionalFormatting>
  <conditionalFormatting sqref="N89 B89:D89 H89:J89">
    <cfRule type="cellIs" dxfId="3437" priority="1412" operator="equal">
      <formula>"P"</formula>
    </cfRule>
  </conditionalFormatting>
  <conditionalFormatting sqref="N89 B89:D89 H89:J89">
    <cfRule type="cellIs" dxfId="3436" priority="1413" operator="equal">
      <formula>"F"</formula>
    </cfRule>
  </conditionalFormatting>
  <conditionalFormatting sqref="N89 B89:D89 H89:J89">
    <cfRule type="cellIs" dxfId="3435" priority="1414" operator="equal">
      <formula>"PE"</formula>
    </cfRule>
  </conditionalFormatting>
  <conditionalFormatting sqref="N89 B89:D89 H89:J89">
    <cfRule type="cellIs" dxfId="3434" priority="1415" operator="equal">
      <formula>"Reopen"</formula>
    </cfRule>
  </conditionalFormatting>
  <conditionalFormatting sqref="K114:M114">
    <cfRule type="cellIs" dxfId="3433" priority="936" operator="equal">
      <formula>"P"</formula>
    </cfRule>
  </conditionalFormatting>
  <conditionalFormatting sqref="K114:M114">
    <cfRule type="cellIs" dxfId="3432" priority="937" operator="equal">
      <formula>"F"</formula>
    </cfRule>
  </conditionalFormatting>
  <conditionalFormatting sqref="K114:M114">
    <cfRule type="cellIs" dxfId="3431" priority="938" operator="equal">
      <formula>"PE"</formula>
    </cfRule>
  </conditionalFormatting>
  <conditionalFormatting sqref="K114:M114">
    <cfRule type="cellIs" dxfId="3430" priority="939" operator="equal">
      <formula>"Reopen"</formula>
    </cfRule>
  </conditionalFormatting>
  <conditionalFormatting sqref="K112:M112">
    <cfRule type="cellIs" dxfId="3429" priority="944" operator="equal">
      <formula>"P"</formula>
    </cfRule>
  </conditionalFormatting>
  <conditionalFormatting sqref="K112:M112">
    <cfRule type="cellIs" dxfId="3428" priority="945" operator="equal">
      <formula>"F"</formula>
    </cfRule>
  </conditionalFormatting>
  <conditionalFormatting sqref="K112:M112">
    <cfRule type="cellIs" dxfId="3427" priority="946" operator="equal">
      <formula>"PE"</formula>
    </cfRule>
  </conditionalFormatting>
  <conditionalFormatting sqref="K112:M112">
    <cfRule type="cellIs" dxfId="3426" priority="947" operator="equal">
      <formula>"Reopen"</formula>
    </cfRule>
  </conditionalFormatting>
  <conditionalFormatting sqref="K112:M112">
    <cfRule type="cellIs" dxfId="3425" priority="940" operator="equal">
      <formula>"P"</formula>
    </cfRule>
  </conditionalFormatting>
  <conditionalFormatting sqref="K112:M112">
    <cfRule type="cellIs" dxfId="3424" priority="941" operator="equal">
      <formula>"F"</formula>
    </cfRule>
  </conditionalFormatting>
  <conditionalFormatting sqref="K112:M112">
    <cfRule type="cellIs" dxfId="3423" priority="942" operator="equal">
      <formula>"PE"</formula>
    </cfRule>
  </conditionalFormatting>
  <conditionalFormatting sqref="K112:M112">
    <cfRule type="cellIs" dxfId="3422" priority="943" operator="equal">
      <formula>"Reopen"</formula>
    </cfRule>
  </conditionalFormatting>
  <conditionalFormatting sqref="K92:M92">
    <cfRule type="cellIs" dxfId="3421" priority="1388" operator="equal">
      <formula>"P"</formula>
    </cfRule>
  </conditionalFormatting>
  <conditionalFormatting sqref="K92:M92">
    <cfRule type="cellIs" dxfId="3420" priority="1389" operator="equal">
      <formula>"F"</formula>
    </cfRule>
  </conditionalFormatting>
  <conditionalFormatting sqref="K92:M92">
    <cfRule type="cellIs" dxfId="3419" priority="1390" operator="equal">
      <formula>"PE"</formula>
    </cfRule>
  </conditionalFormatting>
  <conditionalFormatting sqref="K92:M92">
    <cfRule type="cellIs" dxfId="3418" priority="1391" operator="equal">
      <formula>"Reopen"</formula>
    </cfRule>
  </conditionalFormatting>
  <conditionalFormatting sqref="K114:M114">
    <cfRule type="cellIs" dxfId="3417" priority="932" operator="equal">
      <formula>"P"</formula>
    </cfRule>
  </conditionalFormatting>
  <conditionalFormatting sqref="K114:M114">
    <cfRule type="cellIs" dxfId="3416" priority="933" operator="equal">
      <formula>"F"</formula>
    </cfRule>
  </conditionalFormatting>
  <conditionalFormatting sqref="K114:M114">
    <cfRule type="cellIs" dxfId="3415" priority="934" operator="equal">
      <formula>"PE"</formula>
    </cfRule>
  </conditionalFormatting>
  <conditionalFormatting sqref="K114:M114">
    <cfRule type="cellIs" dxfId="3414" priority="935" operator="equal">
      <formula>"Reopen"</formula>
    </cfRule>
  </conditionalFormatting>
  <conditionalFormatting sqref="K91:M91">
    <cfRule type="cellIs" dxfId="3413" priority="1384" operator="equal">
      <formula>"P"</formula>
    </cfRule>
  </conditionalFormatting>
  <conditionalFormatting sqref="K91:M91">
    <cfRule type="cellIs" dxfId="3412" priority="1385" operator="equal">
      <formula>"F"</formula>
    </cfRule>
  </conditionalFormatting>
  <conditionalFormatting sqref="K91:M91">
    <cfRule type="cellIs" dxfId="3411" priority="1386" operator="equal">
      <formula>"PE"</formula>
    </cfRule>
  </conditionalFormatting>
  <conditionalFormatting sqref="K91:M91">
    <cfRule type="cellIs" dxfId="3410" priority="1387" operator="equal">
      <formula>"Reopen"</formula>
    </cfRule>
  </conditionalFormatting>
  <conditionalFormatting sqref="A81">
    <cfRule type="cellIs" dxfId="3409" priority="1383" operator="equal">
      <formula>"Reopen"</formula>
    </cfRule>
  </conditionalFormatting>
  <conditionalFormatting sqref="N84 Q85:Q86 B84:J84 E82:G83 B85:D85">
    <cfRule type="cellIs" dxfId="3408" priority="1374" operator="equal">
      <formula>"P"</formula>
    </cfRule>
  </conditionalFormatting>
  <conditionalFormatting sqref="N84 Q85:Q86 B84:J84 E82:G83 B85:D85">
    <cfRule type="cellIs" dxfId="3407" priority="1375" operator="equal">
      <formula>"F"</formula>
    </cfRule>
  </conditionalFormatting>
  <conditionalFormatting sqref="N84 Q85:Q86 B84:J84 E82:G83 B85:D85">
    <cfRule type="cellIs" dxfId="3406" priority="1376" operator="equal">
      <formula>"PE"</formula>
    </cfRule>
  </conditionalFormatting>
  <conditionalFormatting sqref="N84 Q85:Q86 B84:J84 E82:G83 B85:D85">
    <cfRule type="cellIs" dxfId="3405" priority="1377" operator="equal">
      <formula>"Reopen"</formula>
    </cfRule>
  </conditionalFormatting>
  <conditionalFormatting sqref="B81:AA81">
    <cfRule type="cellIs" dxfId="3404" priority="1379" operator="equal">
      <formula>"P"</formula>
    </cfRule>
  </conditionalFormatting>
  <conditionalFormatting sqref="B81:AA81">
    <cfRule type="cellIs" dxfId="3403" priority="1380" operator="equal">
      <formula>"F"</formula>
    </cfRule>
  </conditionalFormatting>
  <conditionalFormatting sqref="B81:AA81">
    <cfRule type="cellIs" dxfId="3402" priority="1381" operator="equal">
      <formula>"PE"</formula>
    </cfRule>
  </conditionalFormatting>
  <conditionalFormatting sqref="B81:AA81">
    <cfRule type="cellIs" dxfId="3401" priority="1382" operator="equal">
      <formula>"Reopen"</formula>
    </cfRule>
  </conditionalFormatting>
  <conditionalFormatting sqref="K84:M84">
    <cfRule type="cellIs" dxfId="3400" priority="1354" operator="equal">
      <formula>"P"</formula>
    </cfRule>
  </conditionalFormatting>
  <conditionalFormatting sqref="K84:M84">
    <cfRule type="cellIs" dxfId="3399" priority="1355" operator="equal">
      <formula>"F"</formula>
    </cfRule>
  </conditionalFormatting>
  <conditionalFormatting sqref="K84:M84">
    <cfRule type="cellIs" dxfId="3398" priority="1356" operator="equal">
      <formula>"PE"</formula>
    </cfRule>
  </conditionalFormatting>
  <conditionalFormatting sqref="K84:M84">
    <cfRule type="cellIs" dxfId="3397" priority="1357" operator="equal">
      <formula>"Reopen"</formula>
    </cfRule>
  </conditionalFormatting>
  <conditionalFormatting sqref="N83:AA83">
    <cfRule type="cellIs" dxfId="3396" priority="1322" operator="equal">
      <formula>"P"</formula>
    </cfRule>
  </conditionalFormatting>
  <conditionalFormatting sqref="N83:AA83">
    <cfRule type="cellIs" dxfId="3395" priority="1323" operator="equal">
      <formula>"F"</formula>
    </cfRule>
  </conditionalFormatting>
  <conditionalFormatting sqref="N83:AA83">
    <cfRule type="cellIs" dxfId="3394" priority="1324" operator="equal">
      <formula>"PE"</formula>
    </cfRule>
  </conditionalFormatting>
  <conditionalFormatting sqref="N83:AA83">
    <cfRule type="cellIs" dxfId="3393" priority="1325" operator="equal">
      <formula>"Reopen"</formula>
    </cfRule>
  </conditionalFormatting>
  <conditionalFormatting sqref="K86:M86">
    <cfRule type="cellIs" dxfId="3392" priority="1306" operator="equal">
      <formula>"P"</formula>
    </cfRule>
  </conditionalFormatting>
  <conditionalFormatting sqref="K86:M86">
    <cfRule type="cellIs" dxfId="3391" priority="1307" operator="equal">
      <formula>"F"</formula>
    </cfRule>
  </conditionalFormatting>
  <conditionalFormatting sqref="K86:M86">
    <cfRule type="cellIs" dxfId="3390" priority="1308" operator="equal">
      <formula>"PE"</formula>
    </cfRule>
  </conditionalFormatting>
  <conditionalFormatting sqref="K86:M86">
    <cfRule type="cellIs" dxfId="3389" priority="1309" operator="equal">
      <formula>"Reopen"</formula>
    </cfRule>
  </conditionalFormatting>
  <conditionalFormatting sqref="B83:D83 H83:J83">
    <cfRule type="cellIs" dxfId="3388" priority="1314" operator="equal">
      <formula>"P"</formula>
    </cfRule>
  </conditionalFormatting>
  <conditionalFormatting sqref="B83:D83 H83:J83">
    <cfRule type="cellIs" dxfId="3387" priority="1315" operator="equal">
      <formula>"F"</formula>
    </cfRule>
  </conditionalFormatting>
  <conditionalFormatting sqref="B83:D83 H83:J83">
    <cfRule type="cellIs" dxfId="3386" priority="1316" operator="equal">
      <formula>"PE"</formula>
    </cfRule>
  </conditionalFormatting>
  <conditionalFormatting sqref="B83:D83 H83:J83">
    <cfRule type="cellIs" dxfId="3385" priority="1317" operator="equal">
      <formula>"Reopen"</formula>
    </cfRule>
  </conditionalFormatting>
  <conditionalFormatting sqref="O83:P83">
    <cfRule type="cellIs" dxfId="3384" priority="1318" operator="equal">
      <formula>"P"</formula>
    </cfRule>
  </conditionalFormatting>
  <conditionalFormatting sqref="O83:P83">
    <cfRule type="cellIs" dxfId="3383" priority="1319" operator="equal">
      <formula>"F"</formula>
    </cfRule>
  </conditionalFormatting>
  <conditionalFormatting sqref="O83:P83">
    <cfRule type="cellIs" dxfId="3382" priority="1320" operator="equal">
      <formula>"PE"</formula>
    </cfRule>
  </conditionalFormatting>
  <conditionalFormatting sqref="O83:P83">
    <cfRule type="cellIs" dxfId="3381" priority="1321" operator="equal">
      <formula>"Reopen"</formula>
    </cfRule>
  </conditionalFormatting>
  <conditionalFormatting sqref="K83:M83">
    <cfRule type="cellIs" dxfId="3380" priority="1310" operator="equal">
      <formula>"P"</formula>
    </cfRule>
  </conditionalFormatting>
  <conditionalFormatting sqref="K83:M83">
    <cfRule type="cellIs" dxfId="3379" priority="1311" operator="equal">
      <formula>"F"</formula>
    </cfRule>
  </conditionalFormatting>
  <conditionalFormatting sqref="K83:M83">
    <cfRule type="cellIs" dxfId="3378" priority="1312" operator="equal">
      <formula>"PE"</formula>
    </cfRule>
  </conditionalFormatting>
  <conditionalFormatting sqref="K83:M83">
    <cfRule type="cellIs" dxfId="3377" priority="1313" operator="equal">
      <formula>"Reopen"</formula>
    </cfRule>
  </conditionalFormatting>
  <conditionalFormatting sqref="A82:A86">
    <cfRule type="cellIs" dxfId="3376" priority="1378" operator="equal">
      <formula>"Reopen"</formula>
    </cfRule>
  </conditionalFormatting>
  <conditionalFormatting sqref="O84:P84">
    <cfRule type="cellIs" dxfId="3375" priority="1366" operator="equal">
      <formula>"P"</formula>
    </cfRule>
  </conditionalFormatting>
  <conditionalFormatting sqref="O84:P84">
    <cfRule type="cellIs" dxfId="3374" priority="1367" operator="equal">
      <formula>"F"</formula>
    </cfRule>
  </conditionalFormatting>
  <conditionalFormatting sqref="O84:P84">
    <cfRule type="cellIs" dxfId="3373" priority="1368" operator="equal">
      <formula>"PE"</formula>
    </cfRule>
  </conditionalFormatting>
  <conditionalFormatting sqref="O84:P84">
    <cfRule type="cellIs" dxfId="3372" priority="1369" operator="equal">
      <formula>"Reopen"</formula>
    </cfRule>
  </conditionalFormatting>
  <conditionalFormatting sqref="N82:AA82 N84:AA84">
    <cfRule type="cellIs" dxfId="3371" priority="1370" operator="equal">
      <formula>"P"</formula>
    </cfRule>
  </conditionalFormatting>
  <conditionalFormatting sqref="N82:AA82 N84:AA84">
    <cfRule type="cellIs" dxfId="3370" priority="1371" operator="equal">
      <formula>"F"</formula>
    </cfRule>
  </conditionalFormatting>
  <conditionalFormatting sqref="N82:AA82 N84:AA84">
    <cfRule type="cellIs" dxfId="3369" priority="1372" operator="equal">
      <formula>"PE"</formula>
    </cfRule>
  </conditionalFormatting>
  <conditionalFormatting sqref="N82:AA82 N84:AA84">
    <cfRule type="cellIs" dxfId="3368" priority="1373" operator="equal">
      <formula>"Reopen"</formula>
    </cfRule>
  </conditionalFormatting>
  <conditionalFormatting sqref="K82:M82 K84:M84">
    <cfRule type="cellIs" dxfId="3367" priority="1358" operator="equal">
      <formula>"P"</formula>
    </cfRule>
  </conditionalFormatting>
  <conditionalFormatting sqref="K82:M82 K84:M84">
    <cfRule type="cellIs" dxfId="3366" priority="1359" operator="equal">
      <formula>"F"</formula>
    </cfRule>
  </conditionalFormatting>
  <conditionalFormatting sqref="K82:M82 K84:M84">
    <cfRule type="cellIs" dxfId="3365" priority="1360" operator="equal">
      <formula>"PE"</formula>
    </cfRule>
  </conditionalFormatting>
  <conditionalFormatting sqref="K82:M82 K84:M84">
    <cfRule type="cellIs" dxfId="3364" priority="1361" operator="equal">
      <formula>"Reopen"</formula>
    </cfRule>
  </conditionalFormatting>
  <conditionalFormatting sqref="H82:J82 B82:D82 B84:D84 H84:J84">
    <cfRule type="cellIs" dxfId="3363" priority="1362" operator="equal">
      <formula>"P"</formula>
    </cfRule>
  </conditionalFormatting>
  <conditionalFormatting sqref="H82:J82 B82:D82 B84:D84 H84:J84">
    <cfRule type="cellIs" dxfId="3362" priority="1363" operator="equal">
      <formula>"F"</formula>
    </cfRule>
  </conditionalFormatting>
  <conditionalFormatting sqref="H82:J82 B82:D82 B84:D84 H84:J84">
    <cfRule type="cellIs" dxfId="3361" priority="1364" operator="equal">
      <formula>"PE"</formula>
    </cfRule>
  </conditionalFormatting>
  <conditionalFormatting sqref="H82:J82 B82:D82 B84:D84 H84:J84">
    <cfRule type="cellIs" dxfId="3360" priority="1365" operator="equal">
      <formula>"Reopen"</formula>
    </cfRule>
  </conditionalFormatting>
  <conditionalFormatting sqref="N85:P85 R85:AA85">
    <cfRule type="cellIs" dxfId="3359" priority="1346" operator="equal">
      <formula>"P"</formula>
    </cfRule>
  </conditionalFormatting>
  <conditionalFormatting sqref="N85:P85 R85:AA85">
    <cfRule type="cellIs" dxfId="3358" priority="1347" operator="equal">
      <formula>"F"</formula>
    </cfRule>
  </conditionalFormatting>
  <conditionalFormatting sqref="N85:P85 R85:AA85">
    <cfRule type="cellIs" dxfId="3357" priority="1348" operator="equal">
      <formula>"PE"</formula>
    </cfRule>
  </conditionalFormatting>
  <conditionalFormatting sqref="N85:P85 R85:AA85">
    <cfRule type="cellIs" dxfId="3356" priority="1349" operator="equal">
      <formula>"Reopen"</formula>
    </cfRule>
  </conditionalFormatting>
  <conditionalFormatting sqref="H85:J85">
    <cfRule type="cellIs" dxfId="3355" priority="1338" operator="equal">
      <formula>"P"</formula>
    </cfRule>
  </conditionalFormatting>
  <conditionalFormatting sqref="H85:J85">
    <cfRule type="cellIs" dxfId="3354" priority="1339" operator="equal">
      <formula>"F"</formula>
    </cfRule>
  </conditionalFormatting>
  <conditionalFormatting sqref="H85:J85">
    <cfRule type="cellIs" dxfId="3353" priority="1340" operator="equal">
      <formula>"PE"</formula>
    </cfRule>
  </conditionalFormatting>
  <conditionalFormatting sqref="H85:J85">
    <cfRule type="cellIs" dxfId="3352" priority="1341" operator="equal">
      <formula>"Reopen"</formula>
    </cfRule>
  </conditionalFormatting>
  <conditionalFormatting sqref="N85:N86 B85:D86 H85:J86">
    <cfRule type="cellIs" dxfId="3351" priority="1350" operator="equal">
      <formula>"P"</formula>
    </cfRule>
  </conditionalFormatting>
  <conditionalFormatting sqref="N85:N86 B85:D86 H85:J86">
    <cfRule type="cellIs" dxfId="3350" priority="1351" operator="equal">
      <formula>"F"</formula>
    </cfRule>
  </conditionalFormatting>
  <conditionalFormatting sqref="N85:N86 B85:D86 H85:J86">
    <cfRule type="cellIs" dxfId="3349" priority="1352" operator="equal">
      <formula>"PE"</formula>
    </cfRule>
  </conditionalFormatting>
  <conditionalFormatting sqref="N85:N86 B85:D86 H85:J86">
    <cfRule type="cellIs" dxfId="3348" priority="1353" operator="equal">
      <formula>"Reopen"</formula>
    </cfRule>
  </conditionalFormatting>
  <conditionalFormatting sqref="O85:P86 R86:AA86">
    <cfRule type="cellIs" dxfId="3347" priority="1342" operator="equal">
      <formula>"P"</formula>
    </cfRule>
  </conditionalFormatting>
  <conditionalFormatting sqref="O85:P86 R86:AA86">
    <cfRule type="cellIs" dxfId="3346" priority="1343" operator="equal">
      <formula>"F"</formula>
    </cfRule>
  </conditionalFormatting>
  <conditionalFormatting sqref="O85:P86 R86:AA86">
    <cfRule type="cellIs" dxfId="3345" priority="1344" operator="equal">
      <formula>"PE"</formula>
    </cfRule>
  </conditionalFormatting>
  <conditionalFormatting sqref="O85:P86 R86:AA86">
    <cfRule type="cellIs" dxfId="3344" priority="1345" operator="equal">
      <formula>"Reopen"</formula>
    </cfRule>
  </conditionalFormatting>
  <conditionalFormatting sqref="E85:G85">
    <cfRule type="cellIs" dxfId="3343" priority="1334" operator="equal">
      <formula>"P"</formula>
    </cfRule>
  </conditionalFormatting>
  <conditionalFormatting sqref="E85:G85">
    <cfRule type="cellIs" dxfId="3342" priority="1335" operator="equal">
      <formula>"F"</formula>
    </cfRule>
  </conditionalFormatting>
  <conditionalFormatting sqref="E85:G85">
    <cfRule type="cellIs" dxfId="3341" priority="1336" operator="equal">
      <formula>"PE"</formula>
    </cfRule>
  </conditionalFormatting>
  <conditionalFormatting sqref="E85:G85">
    <cfRule type="cellIs" dxfId="3340" priority="1337" operator="equal">
      <formula>"Reopen"</formula>
    </cfRule>
  </conditionalFormatting>
  <conditionalFormatting sqref="E86:G86">
    <cfRule type="cellIs" dxfId="3339" priority="1330" operator="equal">
      <formula>"P"</formula>
    </cfRule>
  </conditionalFormatting>
  <conditionalFormatting sqref="E86:G86">
    <cfRule type="cellIs" dxfId="3338" priority="1331" operator="equal">
      <formula>"F"</formula>
    </cfRule>
  </conditionalFormatting>
  <conditionalFormatting sqref="E86:G86">
    <cfRule type="cellIs" dxfId="3337" priority="1332" operator="equal">
      <formula>"PE"</formula>
    </cfRule>
  </conditionalFormatting>
  <conditionalFormatting sqref="E86:G86">
    <cfRule type="cellIs" dxfId="3336" priority="1333" operator="equal">
      <formula>"Reopen"</formula>
    </cfRule>
  </conditionalFormatting>
  <conditionalFormatting sqref="N83 B83:D83 H83:J83">
    <cfRule type="cellIs" dxfId="3335" priority="1326" operator="equal">
      <formula>"P"</formula>
    </cfRule>
  </conditionalFormatting>
  <conditionalFormatting sqref="N83 B83:D83 H83:J83">
    <cfRule type="cellIs" dxfId="3334" priority="1327" operator="equal">
      <formula>"F"</formula>
    </cfRule>
  </conditionalFormatting>
  <conditionalFormatting sqref="N83 B83:D83 H83:J83">
    <cfRule type="cellIs" dxfId="3333" priority="1328" operator="equal">
      <formula>"PE"</formula>
    </cfRule>
  </conditionalFormatting>
  <conditionalFormatting sqref="N83 B83:D83 H83:J83">
    <cfRule type="cellIs" dxfId="3332" priority="1329" operator="equal">
      <formula>"Reopen"</formula>
    </cfRule>
  </conditionalFormatting>
  <conditionalFormatting sqref="K86:M86">
    <cfRule type="cellIs" dxfId="3331" priority="1302" operator="equal">
      <formula>"P"</formula>
    </cfRule>
  </conditionalFormatting>
  <conditionalFormatting sqref="K86:M86">
    <cfRule type="cellIs" dxfId="3330" priority="1303" operator="equal">
      <formula>"F"</formula>
    </cfRule>
  </conditionalFormatting>
  <conditionalFormatting sqref="K86:M86">
    <cfRule type="cellIs" dxfId="3329" priority="1304" operator="equal">
      <formula>"PE"</formula>
    </cfRule>
  </conditionalFormatting>
  <conditionalFormatting sqref="K86:M86">
    <cfRule type="cellIs" dxfId="3328" priority="1305" operator="equal">
      <formula>"Reopen"</formula>
    </cfRule>
  </conditionalFormatting>
  <conditionalFormatting sqref="K85:M85">
    <cfRule type="cellIs" dxfId="3327" priority="1298" operator="equal">
      <formula>"P"</formula>
    </cfRule>
  </conditionalFormatting>
  <conditionalFormatting sqref="K85:M85">
    <cfRule type="cellIs" dxfId="3326" priority="1299" operator="equal">
      <formula>"F"</formula>
    </cfRule>
  </conditionalFormatting>
  <conditionalFormatting sqref="K85:M85">
    <cfRule type="cellIs" dxfId="3325" priority="1300" operator="equal">
      <formula>"PE"</formula>
    </cfRule>
  </conditionalFormatting>
  <conditionalFormatting sqref="K85:M85">
    <cfRule type="cellIs" dxfId="3324" priority="1301" operator="equal">
      <formula>"Reopen"</formula>
    </cfRule>
  </conditionalFormatting>
  <conditionalFormatting sqref="A119:A122 A116:A117">
    <cfRule type="cellIs" dxfId="3323" priority="1297" operator="equal">
      <formula>"Reopen"</formula>
    </cfRule>
  </conditionalFormatting>
  <conditionalFormatting sqref="K122:M122">
    <cfRule type="cellIs" dxfId="3322" priority="1253" operator="equal">
      <formula>"P"</formula>
    </cfRule>
  </conditionalFormatting>
  <conditionalFormatting sqref="K122:M122">
    <cfRule type="cellIs" dxfId="3321" priority="1254" operator="equal">
      <formula>"F"</formula>
    </cfRule>
  </conditionalFormatting>
  <conditionalFormatting sqref="K122:M122">
    <cfRule type="cellIs" dxfId="3320" priority="1255" operator="equal">
      <formula>"PE"</formula>
    </cfRule>
  </conditionalFormatting>
  <conditionalFormatting sqref="K122:M122">
    <cfRule type="cellIs" dxfId="3319" priority="1256" operator="equal">
      <formula>"Reopen"</formula>
    </cfRule>
  </conditionalFormatting>
  <conditionalFormatting sqref="R119">
    <cfRule type="cellIs" dxfId="3318" priority="1233" operator="equal">
      <formula>"P"</formula>
    </cfRule>
  </conditionalFormatting>
  <conditionalFormatting sqref="R119">
    <cfRule type="cellIs" dxfId="3317" priority="1234" operator="equal">
      <formula>"F"</formula>
    </cfRule>
  </conditionalFormatting>
  <conditionalFormatting sqref="R119">
    <cfRule type="cellIs" dxfId="3316" priority="1235" operator="equal">
      <formula>"PE"</formula>
    </cfRule>
  </conditionalFormatting>
  <conditionalFormatting sqref="R119">
    <cfRule type="cellIs" dxfId="3315" priority="1236" operator="equal">
      <formula>"Reopen"</formula>
    </cfRule>
  </conditionalFormatting>
  <conditionalFormatting sqref="Q119:Q120">
    <cfRule type="cellIs" dxfId="3314" priority="1249" operator="equal">
      <formula>"P"</formula>
    </cfRule>
  </conditionalFormatting>
  <conditionalFormatting sqref="Q119:Q120">
    <cfRule type="cellIs" dxfId="3313" priority="1250" operator="equal">
      <formula>"F"</formula>
    </cfRule>
  </conditionalFormatting>
  <conditionalFormatting sqref="Q119:Q120">
    <cfRule type="cellIs" dxfId="3312" priority="1251" operator="equal">
      <formula>"PE"</formula>
    </cfRule>
  </conditionalFormatting>
  <conditionalFormatting sqref="Q119:Q120">
    <cfRule type="cellIs" dxfId="3311" priority="1252" operator="equal">
      <formula>"Reopen"</formula>
    </cfRule>
  </conditionalFormatting>
  <conditionalFormatting sqref="N119">
    <cfRule type="cellIs" dxfId="3310" priority="1241" operator="equal">
      <formula>"P"</formula>
    </cfRule>
  </conditionalFormatting>
  <conditionalFormatting sqref="N119">
    <cfRule type="cellIs" dxfId="3309" priority="1242" operator="equal">
      <formula>"F"</formula>
    </cfRule>
  </conditionalFormatting>
  <conditionalFormatting sqref="N119">
    <cfRule type="cellIs" dxfId="3308" priority="1243" operator="equal">
      <formula>"PE"</formula>
    </cfRule>
  </conditionalFormatting>
  <conditionalFormatting sqref="N119">
    <cfRule type="cellIs" dxfId="3307" priority="1244" operator="equal">
      <formula>"Reopen"</formula>
    </cfRule>
  </conditionalFormatting>
  <conditionalFormatting sqref="N120:P120 R120:AA120">
    <cfRule type="cellIs" dxfId="3306" priority="1245" operator="equal">
      <formula>"P"</formula>
    </cfRule>
  </conditionalFormatting>
  <conditionalFormatting sqref="N120:P120 R120:AA120">
    <cfRule type="cellIs" dxfId="3305" priority="1246" operator="equal">
      <formula>"F"</formula>
    </cfRule>
  </conditionalFormatting>
  <conditionalFormatting sqref="N120:P120 R120:AA120">
    <cfRule type="cellIs" dxfId="3304" priority="1247" operator="equal">
      <formula>"PE"</formula>
    </cfRule>
  </conditionalFormatting>
  <conditionalFormatting sqref="N120:P120 R120:AA120">
    <cfRule type="cellIs" dxfId="3303" priority="1248" operator="equal">
      <formula>"Reopen"</formula>
    </cfRule>
  </conditionalFormatting>
  <conditionalFormatting sqref="S119:AA119 O119:P119">
    <cfRule type="cellIs" dxfId="3302" priority="1237" operator="equal">
      <formula>"P"</formula>
    </cfRule>
  </conditionalFormatting>
  <conditionalFormatting sqref="S119:AA119 O119:P119">
    <cfRule type="cellIs" dxfId="3301" priority="1238" operator="equal">
      <formula>"F"</formula>
    </cfRule>
  </conditionalFormatting>
  <conditionalFormatting sqref="S119:AA119 O119:P119">
    <cfRule type="cellIs" dxfId="3300" priority="1239" operator="equal">
      <formula>"PE"</formula>
    </cfRule>
  </conditionalFormatting>
  <conditionalFormatting sqref="S119:AA119 O119:P119">
    <cfRule type="cellIs" dxfId="3299" priority="1240" operator="equal">
      <formula>"Reopen"</formula>
    </cfRule>
  </conditionalFormatting>
  <conditionalFormatting sqref="B120:J120 B119:D119 H119:J119">
    <cfRule type="cellIs" dxfId="3298" priority="1229" operator="equal">
      <formula>"P"</formula>
    </cfRule>
  </conditionalFormatting>
  <conditionalFormatting sqref="B120:J120 B119:D119 H119:J119">
    <cfRule type="cellIs" dxfId="3297" priority="1230" operator="equal">
      <formula>"F"</formula>
    </cfRule>
  </conditionalFormatting>
  <conditionalFormatting sqref="B120:J120 B119:D119 H119:J119">
    <cfRule type="cellIs" dxfId="3296" priority="1231" operator="equal">
      <formula>"PE"</formula>
    </cfRule>
  </conditionalFormatting>
  <conditionalFormatting sqref="B120:J120 B119:D119 H119:J119">
    <cfRule type="cellIs" dxfId="3295" priority="1232" operator="equal">
      <formula>"Reopen"</formula>
    </cfRule>
  </conditionalFormatting>
  <conditionalFormatting sqref="K120:M120">
    <cfRule type="cellIs" dxfId="3294" priority="1221" operator="equal">
      <formula>"P"</formula>
    </cfRule>
  </conditionalFormatting>
  <conditionalFormatting sqref="K120:M120">
    <cfRule type="cellIs" dxfId="3293" priority="1222" operator="equal">
      <formula>"F"</formula>
    </cfRule>
  </conditionalFormatting>
  <conditionalFormatting sqref="K120:M120">
    <cfRule type="cellIs" dxfId="3292" priority="1223" operator="equal">
      <formula>"PE"</formula>
    </cfRule>
  </conditionalFormatting>
  <conditionalFormatting sqref="K120:M120">
    <cfRule type="cellIs" dxfId="3291" priority="1224" operator="equal">
      <formula>"Reopen"</formula>
    </cfRule>
  </conditionalFormatting>
  <conditionalFormatting sqref="H119:J120 B119:D120">
    <cfRule type="cellIs" dxfId="3290" priority="1225" operator="equal">
      <formula>"P"</formula>
    </cfRule>
  </conditionalFormatting>
  <conditionalFormatting sqref="H119:J120 B119:D120">
    <cfRule type="cellIs" dxfId="3289" priority="1226" operator="equal">
      <formula>"F"</formula>
    </cfRule>
  </conditionalFormatting>
  <conditionalFormatting sqref="H119:J120 B119:D120">
    <cfRule type="cellIs" dxfId="3288" priority="1227" operator="equal">
      <formula>"PE"</formula>
    </cfRule>
  </conditionalFormatting>
  <conditionalFormatting sqref="H119:J120 B119:D120">
    <cfRule type="cellIs" dxfId="3287" priority="1228" operator="equal">
      <formula>"Reopen"</formula>
    </cfRule>
  </conditionalFormatting>
  <conditionalFormatting sqref="K120:M120">
    <cfRule type="cellIs" dxfId="3286" priority="1217" operator="equal">
      <formula>"P"</formula>
    </cfRule>
  </conditionalFormatting>
  <conditionalFormatting sqref="K120:M120">
    <cfRule type="cellIs" dxfId="3285" priority="1218" operator="equal">
      <formula>"F"</formula>
    </cfRule>
  </conditionalFormatting>
  <conditionalFormatting sqref="K120:M120">
    <cfRule type="cellIs" dxfId="3284" priority="1219" operator="equal">
      <formula>"PE"</formula>
    </cfRule>
  </conditionalFormatting>
  <conditionalFormatting sqref="K120:M120">
    <cfRule type="cellIs" dxfId="3283" priority="1220" operator="equal">
      <formula>"Reopen"</formula>
    </cfRule>
  </conditionalFormatting>
  <conditionalFormatting sqref="Q117 Q121:Q122">
    <cfRule type="cellIs" dxfId="3282" priority="1293" operator="equal">
      <formula>"P"</formula>
    </cfRule>
  </conditionalFormatting>
  <conditionalFormatting sqref="Q117 Q121:Q122">
    <cfRule type="cellIs" dxfId="3281" priority="1294" operator="equal">
      <formula>"F"</formula>
    </cfRule>
  </conditionalFormatting>
  <conditionalFormatting sqref="Q117 Q121:Q122">
    <cfRule type="cellIs" dxfId="3280" priority="1295" operator="equal">
      <formula>"PE"</formula>
    </cfRule>
  </conditionalFormatting>
  <conditionalFormatting sqref="Q117 Q121:Q122">
    <cfRule type="cellIs" dxfId="3279" priority="1296" operator="equal">
      <formula>"Reopen"</formula>
    </cfRule>
  </conditionalFormatting>
  <conditionalFormatting sqref="N122:P122 R122:AA122">
    <cfRule type="cellIs" dxfId="3278" priority="1289" operator="equal">
      <formula>"P"</formula>
    </cfRule>
  </conditionalFormatting>
  <conditionalFormatting sqref="N122:P122 R122:AA122">
    <cfRule type="cellIs" dxfId="3277" priority="1290" operator="equal">
      <formula>"F"</formula>
    </cfRule>
  </conditionalFormatting>
  <conditionalFormatting sqref="N122:P122 R122:AA122">
    <cfRule type="cellIs" dxfId="3276" priority="1291" operator="equal">
      <formula>"PE"</formula>
    </cfRule>
  </conditionalFormatting>
  <conditionalFormatting sqref="N122:P122 R122:AA122">
    <cfRule type="cellIs" dxfId="3275" priority="1292" operator="equal">
      <formula>"Reopen"</formula>
    </cfRule>
  </conditionalFormatting>
  <conditionalFormatting sqref="N117 N121">
    <cfRule type="cellIs" dxfId="3274" priority="1285" operator="equal">
      <formula>"P"</formula>
    </cfRule>
  </conditionalFormatting>
  <conditionalFormatting sqref="N117 N121">
    <cfRule type="cellIs" dxfId="3273" priority="1286" operator="equal">
      <formula>"F"</formula>
    </cfRule>
  </conditionalFormatting>
  <conditionalFormatting sqref="N117 N121">
    <cfRule type="cellIs" dxfId="3272" priority="1287" operator="equal">
      <formula>"PE"</formula>
    </cfRule>
  </conditionalFormatting>
  <conditionalFormatting sqref="N117 N121">
    <cfRule type="cellIs" dxfId="3271" priority="1288" operator="equal">
      <formula>"Reopen"</formula>
    </cfRule>
  </conditionalFormatting>
  <conditionalFormatting sqref="O117:P117 S121:AA121 O121:P121">
    <cfRule type="cellIs" dxfId="3270" priority="1277" operator="equal">
      <formula>"P"</formula>
    </cfRule>
  </conditionalFormatting>
  <conditionalFormatting sqref="O117:P117 S121:AA121 O121:P121">
    <cfRule type="cellIs" dxfId="3269" priority="1278" operator="equal">
      <formula>"F"</formula>
    </cfRule>
  </conditionalFormatting>
  <conditionalFormatting sqref="O117:P117 S121:AA121 O121:P121">
    <cfRule type="cellIs" dxfId="3268" priority="1279" operator="equal">
      <formula>"PE"</formula>
    </cfRule>
  </conditionalFormatting>
  <conditionalFormatting sqref="O117:P117 S121:AA121 O121:P121">
    <cfRule type="cellIs" dxfId="3267" priority="1280" operator="equal">
      <formula>"Reopen"</formula>
    </cfRule>
  </conditionalFormatting>
  <conditionalFormatting sqref="N117:P117 S117:AA117">
    <cfRule type="cellIs" dxfId="3266" priority="1281" operator="equal">
      <formula>"P"</formula>
    </cfRule>
  </conditionalFormatting>
  <conditionalFormatting sqref="N117:P117 S117:AA117">
    <cfRule type="cellIs" dxfId="3265" priority="1282" operator="equal">
      <formula>"F"</formula>
    </cfRule>
  </conditionalFormatting>
  <conditionalFormatting sqref="N117:P117 S117:AA117">
    <cfRule type="cellIs" dxfId="3264" priority="1283" operator="equal">
      <formula>"PE"</formula>
    </cfRule>
  </conditionalFormatting>
  <conditionalFormatting sqref="N117:P117 S117:AA117">
    <cfRule type="cellIs" dxfId="3263" priority="1284" operator="equal">
      <formula>"Reopen"</formula>
    </cfRule>
  </conditionalFormatting>
  <conditionalFormatting sqref="R117 R121">
    <cfRule type="cellIs" dxfId="3262" priority="1273" operator="equal">
      <formula>"P"</formula>
    </cfRule>
  </conditionalFormatting>
  <conditionalFormatting sqref="R117 R121">
    <cfRule type="cellIs" dxfId="3261" priority="1274" operator="equal">
      <formula>"F"</formula>
    </cfRule>
  </conditionalFormatting>
  <conditionalFormatting sqref="R117 R121">
    <cfRule type="cellIs" dxfId="3260" priority="1275" operator="equal">
      <formula>"PE"</formula>
    </cfRule>
  </conditionalFormatting>
  <conditionalFormatting sqref="R117 R121">
    <cfRule type="cellIs" dxfId="3259" priority="1276" operator="equal">
      <formula>"Reopen"</formula>
    </cfRule>
  </conditionalFormatting>
  <conditionalFormatting sqref="B116:AA116">
    <cfRule type="cellIs" dxfId="3258" priority="1269" operator="equal">
      <formula>"P"</formula>
    </cfRule>
  </conditionalFormatting>
  <conditionalFormatting sqref="B116:AA116">
    <cfRule type="cellIs" dxfId="3257" priority="1270" operator="equal">
      <formula>"F"</formula>
    </cfRule>
  </conditionalFormatting>
  <conditionalFormatting sqref="B116:AA116">
    <cfRule type="cellIs" dxfId="3256" priority="1271" operator="equal">
      <formula>"PE"</formula>
    </cfRule>
  </conditionalFormatting>
  <conditionalFormatting sqref="B116:AA116">
    <cfRule type="cellIs" dxfId="3255" priority="1272" operator="equal">
      <formula>"Reopen"</formula>
    </cfRule>
  </conditionalFormatting>
  <conditionalFormatting sqref="E117:G117 B121:J122">
    <cfRule type="cellIs" dxfId="3254" priority="1265" operator="equal">
      <formula>"P"</formula>
    </cfRule>
  </conditionalFormatting>
  <conditionalFormatting sqref="E117:G117 B121:J122">
    <cfRule type="cellIs" dxfId="3253" priority="1266" operator="equal">
      <formula>"F"</formula>
    </cfRule>
  </conditionalFormatting>
  <conditionalFormatting sqref="E117:G117 B121:J122">
    <cfRule type="cellIs" dxfId="3252" priority="1267" operator="equal">
      <formula>"PE"</formula>
    </cfRule>
  </conditionalFormatting>
  <conditionalFormatting sqref="E117:G117 B121:J122">
    <cfRule type="cellIs" dxfId="3251" priority="1268" operator="equal">
      <formula>"Reopen"</formula>
    </cfRule>
  </conditionalFormatting>
  <conditionalFormatting sqref="B117:D117 H117:J117 H121:J122 B121:D122">
    <cfRule type="cellIs" dxfId="3250" priority="1261" operator="equal">
      <formula>"P"</formula>
    </cfRule>
  </conditionalFormatting>
  <conditionalFormatting sqref="B117:D117 H117:J117 H121:J122 B121:D122">
    <cfRule type="cellIs" dxfId="3249" priority="1262" operator="equal">
      <formula>"F"</formula>
    </cfRule>
  </conditionalFormatting>
  <conditionalFormatting sqref="B117:D117 H117:J117 H121:J122 B121:D122">
    <cfRule type="cellIs" dxfId="3248" priority="1263" operator="equal">
      <formula>"PE"</formula>
    </cfRule>
  </conditionalFormatting>
  <conditionalFormatting sqref="B117:D117 H117:J117 H121:J122 B121:D122">
    <cfRule type="cellIs" dxfId="3247" priority="1264" operator="equal">
      <formula>"Reopen"</formula>
    </cfRule>
  </conditionalFormatting>
  <conditionalFormatting sqref="K117:M117 K122:M122">
    <cfRule type="cellIs" dxfId="3246" priority="1257" operator="equal">
      <formula>"P"</formula>
    </cfRule>
  </conditionalFormatting>
  <conditionalFormatting sqref="K117:M117 K122:M122">
    <cfRule type="cellIs" dxfId="3245" priority="1258" operator="equal">
      <formula>"F"</formula>
    </cfRule>
  </conditionalFormatting>
  <conditionalFormatting sqref="K117:M117 K122:M122">
    <cfRule type="cellIs" dxfId="3244" priority="1259" operator="equal">
      <formula>"PE"</formula>
    </cfRule>
  </conditionalFormatting>
  <conditionalFormatting sqref="K117:M117 K122:M122">
    <cfRule type="cellIs" dxfId="3243" priority="1260" operator="equal">
      <formula>"Reopen"</formula>
    </cfRule>
  </conditionalFormatting>
  <conditionalFormatting sqref="A118">
    <cfRule type="cellIs" dxfId="3242" priority="1216" operator="equal">
      <formula>"Reopen"</formula>
    </cfRule>
  </conditionalFormatting>
  <conditionalFormatting sqref="R118">
    <cfRule type="cellIs" dxfId="3241" priority="1200" operator="equal">
      <formula>"P"</formula>
    </cfRule>
  </conditionalFormatting>
  <conditionalFormatting sqref="R118">
    <cfRule type="cellIs" dxfId="3240" priority="1201" operator="equal">
      <formula>"F"</formula>
    </cfRule>
  </conditionalFormatting>
  <conditionalFormatting sqref="R118">
    <cfRule type="cellIs" dxfId="3239" priority="1202" operator="equal">
      <formula>"PE"</formula>
    </cfRule>
  </conditionalFormatting>
  <conditionalFormatting sqref="R118">
    <cfRule type="cellIs" dxfId="3238" priority="1203" operator="equal">
      <formula>"Reopen"</formula>
    </cfRule>
  </conditionalFormatting>
  <conditionalFormatting sqref="Q118">
    <cfRule type="cellIs" dxfId="3237" priority="1212" operator="equal">
      <formula>"P"</formula>
    </cfRule>
  </conditionalFormatting>
  <conditionalFormatting sqref="Q118">
    <cfRule type="cellIs" dxfId="3236" priority="1213" operator="equal">
      <formula>"F"</formula>
    </cfRule>
  </conditionalFormatting>
  <conditionalFormatting sqref="Q118">
    <cfRule type="cellIs" dxfId="3235" priority="1214" operator="equal">
      <formula>"PE"</formula>
    </cfRule>
  </conditionalFormatting>
  <conditionalFormatting sqref="Q118">
    <cfRule type="cellIs" dxfId="3234" priority="1215" operator="equal">
      <formula>"Reopen"</formula>
    </cfRule>
  </conditionalFormatting>
  <conditionalFormatting sqref="N118">
    <cfRule type="cellIs" dxfId="3233" priority="1208" operator="equal">
      <formula>"P"</formula>
    </cfRule>
  </conditionalFormatting>
  <conditionalFormatting sqref="N118">
    <cfRule type="cellIs" dxfId="3232" priority="1209" operator="equal">
      <formula>"F"</formula>
    </cfRule>
  </conditionalFormatting>
  <conditionalFormatting sqref="N118">
    <cfRule type="cellIs" dxfId="3231" priority="1210" operator="equal">
      <formula>"PE"</formula>
    </cfRule>
  </conditionalFormatting>
  <conditionalFormatting sqref="N118">
    <cfRule type="cellIs" dxfId="3230" priority="1211" operator="equal">
      <formula>"Reopen"</formula>
    </cfRule>
  </conditionalFormatting>
  <conditionalFormatting sqref="S118:AA118 O118:P118">
    <cfRule type="cellIs" dxfId="3229" priority="1204" operator="equal">
      <formula>"P"</formula>
    </cfRule>
  </conditionalFormatting>
  <conditionalFormatting sqref="S118:AA118 O118:P118">
    <cfRule type="cellIs" dxfId="3228" priority="1205" operator="equal">
      <formula>"F"</formula>
    </cfRule>
  </conditionalFormatting>
  <conditionalFormatting sqref="S118:AA118 O118:P118">
    <cfRule type="cellIs" dxfId="3227" priority="1206" operator="equal">
      <formula>"PE"</formula>
    </cfRule>
  </conditionalFormatting>
  <conditionalFormatting sqref="S118:AA118 O118:P118">
    <cfRule type="cellIs" dxfId="3226" priority="1207" operator="equal">
      <formula>"Reopen"</formula>
    </cfRule>
  </conditionalFormatting>
  <conditionalFormatting sqref="B118:J118 E119:G119">
    <cfRule type="cellIs" dxfId="3225" priority="1196" operator="equal">
      <formula>"P"</formula>
    </cfRule>
  </conditionalFormatting>
  <conditionalFormatting sqref="B118:J118 E119:G119">
    <cfRule type="cellIs" dxfId="3224" priority="1197" operator="equal">
      <formula>"F"</formula>
    </cfRule>
  </conditionalFormatting>
  <conditionalFormatting sqref="B118:J118 E119:G119">
    <cfRule type="cellIs" dxfId="3223" priority="1198" operator="equal">
      <formula>"PE"</formula>
    </cfRule>
  </conditionalFormatting>
  <conditionalFormatting sqref="B118:J118 E119:G119">
    <cfRule type="cellIs" dxfId="3222" priority="1199" operator="equal">
      <formula>"Reopen"</formula>
    </cfRule>
  </conditionalFormatting>
  <conditionalFormatting sqref="H118:J118 B118:D118">
    <cfRule type="cellIs" dxfId="3221" priority="1192" operator="equal">
      <formula>"P"</formula>
    </cfRule>
  </conditionalFormatting>
  <conditionalFormatting sqref="H118:J118 B118:D118">
    <cfRule type="cellIs" dxfId="3220" priority="1193" operator="equal">
      <formula>"F"</formula>
    </cfRule>
  </conditionalFormatting>
  <conditionalFormatting sqref="H118:J118 B118:D118">
    <cfRule type="cellIs" dxfId="3219" priority="1194" operator="equal">
      <formula>"PE"</formula>
    </cfRule>
  </conditionalFormatting>
  <conditionalFormatting sqref="H118:J118 B118:D118">
    <cfRule type="cellIs" dxfId="3218" priority="1195" operator="equal">
      <formula>"Reopen"</formula>
    </cfRule>
  </conditionalFormatting>
  <conditionalFormatting sqref="A105:A108 A102:A103">
    <cfRule type="cellIs" dxfId="3217" priority="1191" operator="equal">
      <formula>"Reopen"</formula>
    </cfRule>
  </conditionalFormatting>
  <conditionalFormatting sqref="K107:M108">
    <cfRule type="cellIs" dxfId="3216" priority="1147" operator="equal">
      <formula>"P"</formula>
    </cfRule>
  </conditionalFormatting>
  <conditionalFormatting sqref="K107:M108">
    <cfRule type="cellIs" dxfId="3215" priority="1148" operator="equal">
      <formula>"F"</formula>
    </cfRule>
  </conditionalFormatting>
  <conditionalFormatting sqref="K107:M108">
    <cfRule type="cellIs" dxfId="3214" priority="1149" operator="equal">
      <formula>"PE"</formula>
    </cfRule>
  </conditionalFormatting>
  <conditionalFormatting sqref="K107:M108">
    <cfRule type="cellIs" dxfId="3213" priority="1150" operator="equal">
      <formula>"Reopen"</formula>
    </cfRule>
  </conditionalFormatting>
  <conditionalFormatting sqref="R105">
    <cfRule type="cellIs" dxfId="3212" priority="1127" operator="equal">
      <formula>"P"</formula>
    </cfRule>
  </conditionalFormatting>
  <conditionalFormatting sqref="R105">
    <cfRule type="cellIs" dxfId="3211" priority="1128" operator="equal">
      <formula>"F"</formula>
    </cfRule>
  </conditionalFormatting>
  <conditionalFormatting sqref="R105">
    <cfRule type="cellIs" dxfId="3210" priority="1129" operator="equal">
      <formula>"PE"</formula>
    </cfRule>
  </conditionalFormatting>
  <conditionalFormatting sqref="R105">
    <cfRule type="cellIs" dxfId="3209" priority="1130" operator="equal">
      <formula>"Reopen"</formula>
    </cfRule>
  </conditionalFormatting>
  <conditionalFormatting sqref="Q105:Q106">
    <cfRule type="cellIs" dxfId="3208" priority="1143" operator="equal">
      <formula>"P"</formula>
    </cfRule>
  </conditionalFormatting>
  <conditionalFormatting sqref="Q105:Q106">
    <cfRule type="cellIs" dxfId="3207" priority="1144" operator="equal">
      <formula>"F"</formula>
    </cfRule>
  </conditionalFormatting>
  <conditionalFormatting sqref="Q105:Q106">
    <cfRule type="cellIs" dxfId="3206" priority="1145" operator="equal">
      <formula>"PE"</formula>
    </cfRule>
  </conditionalFormatting>
  <conditionalFormatting sqref="Q105:Q106">
    <cfRule type="cellIs" dxfId="3205" priority="1146" operator="equal">
      <formula>"Reopen"</formula>
    </cfRule>
  </conditionalFormatting>
  <conditionalFormatting sqref="N105">
    <cfRule type="cellIs" dxfId="3204" priority="1135" operator="equal">
      <formula>"P"</formula>
    </cfRule>
  </conditionalFormatting>
  <conditionalFormatting sqref="N105">
    <cfRule type="cellIs" dxfId="3203" priority="1136" operator="equal">
      <formula>"F"</formula>
    </cfRule>
  </conditionalFormatting>
  <conditionalFormatting sqref="N105">
    <cfRule type="cellIs" dxfId="3202" priority="1137" operator="equal">
      <formula>"PE"</formula>
    </cfRule>
  </conditionalFormatting>
  <conditionalFormatting sqref="N105">
    <cfRule type="cellIs" dxfId="3201" priority="1138" operator="equal">
      <formula>"Reopen"</formula>
    </cfRule>
  </conditionalFormatting>
  <conditionalFormatting sqref="N106:P106 R106:AA106">
    <cfRule type="cellIs" dxfId="3200" priority="1139" operator="equal">
      <formula>"P"</formula>
    </cfRule>
  </conditionalFormatting>
  <conditionalFormatting sqref="N106:P106 R106:AA106">
    <cfRule type="cellIs" dxfId="3199" priority="1140" operator="equal">
      <formula>"F"</formula>
    </cfRule>
  </conditionalFormatting>
  <conditionalFormatting sqref="N106:P106 R106:AA106">
    <cfRule type="cellIs" dxfId="3198" priority="1141" operator="equal">
      <formula>"PE"</formula>
    </cfRule>
  </conditionalFormatting>
  <conditionalFormatting sqref="N106:P106 R106:AA106">
    <cfRule type="cellIs" dxfId="3197" priority="1142" operator="equal">
      <formula>"Reopen"</formula>
    </cfRule>
  </conditionalFormatting>
  <conditionalFormatting sqref="S105:AA105 O105:P105">
    <cfRule type="cellIs" dxfId="3196" priority="1131" operator="equal">
      <formula>"P"</formula>
    </cfRule>
  </conditionalFormatting>
  <conditionalFormatting sqref="S105:AA105 O105:P105">
    <cfRule type="cellIs" dxfId="3195" priority="1132" operator="equal">
      <formula>"F"</formula>
    </cfRule>
  </conditionalFormatting>
  <conditionalFormatting sqref="S105:AA105 O105:P105">
    <cfRule type="cellIs" dxfId="3194" priority="1133" operator="equal">
      <formula>"PE"</formula>
    </cfRule>
  </conditionalFormatting>
  <conditionalFormatting sqref="S105:AA105 O105:P105">
    <cfRule type="cellIs" dxfId="3193" priority="1134" operator="equal">
      <formula>"Reopen"</formula>
    </cfRule>
  </conditionalFormatting>
  <conditionalFormatting sqref="B106:J106 H105:J105">
    <cfRule type="cellIs" dxfId="3192" priority="1123" operator="equal">
      <formula>"P"</formula>
    </cfRule>
  </conditionalFormatting>
  <conditionalFormatting sqref="B106:J106 H105:J105">
    <cfRule type="cellIs" dxfId="3191" priority="1124" operator="equal">
      <formula>"F"</formula>
    </cfRule>
  </conditionalFormatting>
  <conditionalFormatting sqref="B106:J106 H105:J105">
    <cfRule type="cellIs" dxfId="3190" priority="1125" operator="equal">
      <formula>"PE"</formula>
    </cfRule>
  </conditionalFormatting>
  <conditionalFormatting sqref="B106:J106 H105:J105">
    <cfRule type="cellIs" dxfId="3189" priority="1126" operator="equal">
      <formula>"Reopen"</formula>
    </cfRule>
  </conditionalFormatting>
  <conditionalFormatting sqref="K105:M106">
    <cfRule type="cellIs" dxfId="3188" priority="1115" operator="equal">
      <formula>"P"</formula>
    </cfRule>
  </conditionalFormatting>
  <conditionalFormatting sqref="K105:M106">
    <cfRule type="cellIs" dxfId="3187" priority="1116" operator="equal">
      <formula>"F"</formula>
    </cfRule>
  </conditionalFormatting>
  <conditionalFormatting sqref="K105:M106">
    <cfRule type="cellIs" dxfId="3186" priority="1117" operator="equal">
      <formula>"PE"</formula>
    </cfRule>
  </conditionalFormatting>
  <conditionalFormatting sqref="K105:M106">
    <cfRule type="cellIs" dxfId="3185" priority="1118" operator="equal">
      <formula>"Reopen"</formula>
    </cfRule>
  </conditionalFormatting>
  <conditionalFormatting sqref="H105:J106 B106:D106">
    <cfRule type="cellIs" dxfId="3184" priority="1119" operator="equal">
      <formula>"P"</formula>
    </cfRule>
  </conditionalFormatting>
  <conditionalFormatting sqref="H105:J106 B106:D106">
    <cfRule type="cellIs" dxfId="3183" priority="1120" operator="equal">
      <formula>"F"</formula>
    </cfRule>
  </conditionalFormatting>
  <conditionalFormatting sqref="H105:J106 B106:D106">
    <cfRule type="cellIs" dxfId="3182" priority="1121" operator="equal">
      <formula>"PE"</formula>
    </cfRule>
  </conditionalFormatting>
  <conditionalFormatting sqref="H105:J106 B106:D106">
    <cfRule type="cellIs" dxfId="3181" priority="1122" operator="equal">
      <formula>"Reopen"</formula>
    </cfRule>
  </conditionalFormatting>
  <conditionalFormatting sqref="K105:M106">
    <cfRule type="cellIs" dxfId="3180" priority="1111" operator="equal">
      <formula>"P"</formula>
    </cfRule>
  </conditionalFormatting>
  <conditionalFormatting sqref="K105:M106">
    <cfRule type="cellIs" dxfId="3179" priority="1112" operator="equal">
      <formula>"F"</formula>
    </cfRule>
  </conditionalFormatting>
  <conditionalFormatting sqref="K105:M106">
    <cfRule type="cellIs" dxfId="3178" priority="1113" operator="equal">
      <formula>"PE"</formula>
    </cfRule>
  </conditionalFormatting>
  <conditionalFormatting sqref="K105:M106">
    <cfRule type="cellIs" dxfId="3177" priority="1114" operator="equal">
      <formula>"Reopen"</formula>
    </cfRule>
  </conditionalFormatting>
  <conditionalFormatting sqref="Q103 Q107:Q108">
    <cfRule type="cellIs" dxfId="3176" priority="1187" operator="equal">
      <formula>"P"</formula>
    </cfRule>
  </conditionalFormatting>
  <conditionalFormatting sqref="Q103 Q107:Q108">
    <cfRule type="cellIs" dxfId="3175" priority="1188" operator="equal">
      <formula>"F"</formula>
    </cfRule>
  </conditionalFormatting>
  <conditionalFormatting sqref="Q103 Q107:Q108">
    <cfRule type="cellIs" dxfId="3174" priority="1189" operator="equal">
      <formula>"PE"</formula>
    </cfRule>
  </conditionalFormatting>
  <conditionalFormatting sqref="Q103 Q107:Q108">
    <cfRule type="cellIs" dxfId="3173" priority="1190" operator="equal">
      <formula>"Reopen"</formula>
    </cfRule>
  </conditionalFormatting>
  <conditionalFormatting sqref="N108:P108 R108:AA108">
    <cfRule type="cellIs" dxfId="3172" priority="1183" operator="equal">
      <formula>"P"</formula>
    </cfRule>
  </conditionalFormatting>
  <conditionalFormatting sqref="N108:P108 R108:AA108">
    <cfRule type="cellIs" dxfId="3171" priority="1184" operator="equal">
      <formula>"F"</formula>
    </cfRule>
  </conditionalFormatting>
  <conditionalFormatting sqref="N108:P108 R108:AA108">
    <cfRule type="cellIs" dxfId="3170" priority="1185" operator="equal">
      <formula>"PE"</formula>
    </cfRule>
  </conditionalFormatting>
  <conditionalFormatting sqref="N108:P108 R108:AA108">
    <cfRule type="cellIs" dxfId="3169" priority="1186" operator="equal">
      <formula>"Reopen"</formula>
    </cfRule>
  </conditionalFormatting>
  <conditionalFormatting sqref="N103 N107">
    <cfRule type="cellIs" dxfId="3168" priority="1179" operator="equal">
      <formula>"P"</formula>
    </cfRule>
  </conditionalFormatting>
  <conditionalFormatting sqref="N103 N107">
    <cfRule type="cellIs" dxfId="3167" priority="1180" operator="equal">
      <formula>"F"</formula>
    </cfRule>
  </conditionalFormatting>
  <conditionalFormatting sqref="N103 N107">
    <cfRule type="cellIs" dxfId="3166" priority="1181" operator="equal">
      <formula>"PE"</formula>
    </cfRule>
  </conditionalFormatting>
  <conditionalFormatting sqref="N103 N107">
    <cfRule type="cellIs" dxfId="3165" priority="1182" operator="equal">
      <formula>"Reopen"</formula>
    </cfRule>
  </conditionalFormatting>
  <conditionalFormatting sqref="O103:P103 S107:AA107 O107:P107">
    <cfRule type="cellIs" dxfId="3164" priority="1171" operator="equal">
      <formula>"P"</formula>
    </cfRule>
  </conditionalFormatting>
  <conditionalFormatting sqref="O103:P103 S107:AA107 O107:P107">
    <cfRule type="cellIs" dxfId="3163" priority="1172" operator="equal">
      <formula>"F"</formula>
    </cfRule>
  </conditionalFormatting>
  <conditionalFormatting sqref="O103:P103 S107:AA107 O107:P107">
    <cfRule type="cellIs" dxfId="3162" priority="1173" operator="equal">
      <formula>"PE"</formula>
    </cfRule>
  </conditionalFormatting>
  <conditionalFormatting sqref="O103:P103 S107:AA107 O107:P107">
    <cfRule type="cellIs" dxfId="3161" priority="1174" operator="equal">
      <formula>"Reopen"</formula>
    </cfRule>
  </conditionalFormatting>
  <conditionalFormatting sqref="N103:P103 S103:AA103">
    <cfRule type="cellIs" dxfId="3160" priority="1175" operator="equal">
      <formula>"P"</formula>
    </cfRule>
  </conditionalFormatting>
  <conditionalFormatting sqref="N103:P103 S103:AA103">
    <cfRule type="cellIs" dxfId="3159" priority="1176" operator="equal">
      <formula>"F"</formula>
    </cfRule>
  </conditionalFormatting>
  <conditionalFormatting sqref="N103:P103 S103:AA103">
    <cfRule type="cellIs" dxfId="3158" priority="1177" operator="equal">
      <formula>"PE"</formula>
    </cfRule>
  </conditionalFormatting>
  <conditionalFormatting sqref="N103:P103 S103:AA103">
    <cfRule type="cellIs" dxfId="3157" priority="1178" operator="equal">
      <formula>"Reopen"</formula>
    </cfRule>
  </conditionalFormatting>
  <conditionalFormatting sqref="R103 R107">
    <cfRule type="cellIs" dxfId="3156" priority="1167" operator="equal">
      <formula>"P"</formula>
    </cfRule>
  </conditionalFormatting>
  <conditionalFormatting sqref="R103 R107">
    <cfRule type="cellIs" dxfId="3155" priority="1168" operator="equal">
      <formula>"F"</formula>
    </cfRule>
  </conditionalFormatting>
  <conditionalFormatting sqref="R103 R107">
    <cfRule type="cellIs" dxfId="3154" priority="1169" operator="equal">
      <formula>"PE"</formula>
    </cfRule>
  </conditionalFormatting>
  <conditionalFormatting sqref="R103 R107">
    <cfRule type="cellIs" dxfId="3153" priority="1170" operator="equal">
      <formula>"Reopen"</formula>
    </cfRule>
  </conditionalFormatting>
  <conditionalFormatting sqref="B102:AA102">
    <cfRule type="cellIs" dxfId="3152" priority="1163" operator="equal">
      <formula>"P"</formula>
    </cfRule>
  </conditionalFormatting>
  <conditionalFormatting sqref="B102:AA102">
    <cfRule type="cellIs" dxfId="3151" priority="1164" operator="equal">
      <formula>"F"</formula>
    </cfRule>
  </conditionalFormatting>
  <conditionalFormatting sqref="B102:AA102">
    <cfRule type="cellIs" dxfId="3150" priority="1165" operator="equal">
      <formula>"PE"</formula>
    </cfRule>
  </conditionalFormatting>
  <conditionalFormatting sqref="B102:AA102">
    <cfRule type="cellIs" dxfId="3149" priority="1166" operator="equal">
      <formula>"Reopen"</formula>
    </cfRule>
  </conditionalFormatting>
  <conditionalFormatting sqref="E103:G103 B107:J108">
    <cfRule type="cellIs" dxfId="3148" priority="1159" operator="equal">
      <formula>"P"</formula>
    </cfRule>
  </conditionalFormatting>
  <conditionalFormatting sqref="E103:G103 B107:J108">
    <cfRule type="cellIs" dxfId="3147" priority="1160" operator="equal">
      <formula>"F"</formula>
    </cfRule>
  </conditionalFormatting>
  <conditionalFormatting sqref="E103:G103 B107:J108">
    <cfRule type="cellIs" dxfId="3146" priority="1161" operator="equal">
      <formula>"PE"</formula>
    </cfRule>
  </conditionalFormatting>
  <conditionalFormatting sqref="E103:G103 B107:J108">
    <cfRule type="cellIs" dxfId="3145" priority="1162" operator="equal">
      <formula>"Reopen"</formula>
    </cfRule>
  </conditionalFormatting>
  <conditionalFormatting sqref="B103:D103 H103:J103 H107:J108 B107:D108">
    <cfRule type="cellIs" dxfId="3144" priority="1155" operator="equal">
      <formula>"P"</formula>
    </cfRule>
  </conditionalFormatting>
  <conditionalFormatting sqref="B103:D103 H103:J103 H107:J108 B107:D108">
    <cfRule type="cellIs" dxfId="3143" priority="1156" operator="equal">
      <formula>"F"</formula>
    </cfRule>
  </conditionalFormatting>
  <conditionalFormatting sqref="B103:D103 H103:J103 H107:J108 B107:D108">
    <cfRule type="cellIs" dxfId="3142" priority="1157" operator="equal">
      <formula>"PE"</formula>
    </cfRule>
  </conditionalFormatting>
  <conditionalFormatting sqref="B103:D103 H103:J103 H107:J108 B107:D108">
    <cfRule type="cellIs" dxfId="3141" priority="1158" operator="equal">
      <formula>"Reopen"</formula>
    </cfRule>
  </conditionalFormatting>
  <conditionalFormatting sqref="K103:M103 K107:M108">
    <cfRule type="cellIs" dxfId="3140" priority="1151" operator="equal">
      <formula>"P"</formula>
    </cfRule>
  </conditionalFormatting>
  <conditionalFormatting sqref="K103:M103 K107:M108">
    <cfRule type="cellIs" dxfId="3139" priority="1152" operator="equal">
      <formula>"F"</formula>
    </cfRule>
  </conditionalFormatting>
  <conditionalFormatting sqref="K103:M103 K107:M108">
    <cfRule type="cellIs" dxfId="3138" priority="1153" operator="equal">
      <formula>"PE"</formula>
    </cfRule>
  </conditionalFormatting>
  <conditionalFormatting sqref="K103:M103 K107:M108">
    <cfRule type="cellIs" dxfId="3137" priority="1154" operator="equal">
      <formula>"Reopen"</formula>
    </cfRule>
  </conditionalFormatting>
  <conditionalFormatting sqref="A104">
    <cfRule type="cellIs" dxfId="3136" priority="1110" operator="equal">
      <formula>"Reopen"</formula>
    </cfRule>
  </conditionalFormatting>
  <conditionalFormatting sqref="R104">
    <cfRule type="cellIs" dxfId="3135" priority="1094" operator="equal">
      <formula>"P"</formula>
    </cfRule>
  </conditionalFormatting>
  <conditionalFormatting sqref="R104">
    <cfRule type="cellIs" dxfId="3134" priority="1095" operator="equal">
      <formula>"F"</formula>
    </cfRule>
  </conditionalFormatting>
  <conditionalFormatting sqref="R104">
    <cfRule type="cellIs" dxfId="3133" priority="1096" operator="equal">
      <formula>"PE"</formula>
    </cfRule>
  </conditionalFormatting>
  <conditionalFormatting sqref="R104">
    <cfRule type="cellIs" dxfId="3132" priority="1097" operator="equal">
      <formula>"Reopen"</formula>
    </cfRule>
  </conditionalFormatting>
  <conditionalFormatting sqref="Q104">
    <cfRule type="cellIs" dxfId="3131" priority="1106" operator="equal">
      <formula>"P"</formula>
    </cfRule>
  </conditionalFormatting>
  <conditionalFormatting sqref="Q104">
    <cfRule type="cellIs" dxfId="3130" priority="1107" operator="equal">
      <formula>"F"</formula>
    </cfRule>
  </conditionalFormatting>
  <conditionalFormatting sqref="Q104">
    <cfRule type="cellIs" dxfId="3129" priority="1108" operator="equal">
      <formula>"PE"</formula>
    </cfRule>
  </conditionalFormatting>
  <conditionalFormatting sqref="Q104">
    <cfRule type="cellIs" dxfId="3128" priority="1109" operator="equal">
      <formula>"Reopen"</formula>
    </cfRule>
  </conditionalFormatting>
  <conditionalFormatting sqref="N104">
    <cfRule type="cellIs" dxfId="3127" priority="1102" operator="equal">
      <formula>"P"</formula>
    </cfRule>
  </conditionalFormatting>
  <conditionalFormatting sqref="N104">
    <cfRule type="cellIs" dxfId="3126" priority="1103" operator="equal">
      <formula>"F"</formula>
    </cfRule>
  </conditionalFormatting>
  <conditionalFormatting sqref="N104">
    <cfRule type="cellIs" dxfId="3125" priority="1104" operator="equal">
      <formula>"PE"</formula>
    </cfRule>
  </conditionalFormatting>
  <conditionalFormatting sqref="N104">
    <cfRule type="cellIs" dxfId="3124" priority="1105" operator="equal">
      <formula>"Reopen"</formula>
    </cfRule>
  </conditionalFormatting>
  <conditionalFormatting sqref="S104:AA104 O104:P104">
    <cfRule type="cellIs" dxfId="3123" priority="1098" operator="equal">
      <formula>"P"</formula>
    </cfRule>
  </conditionalFormatting>
  <conditionalFormatting sqref="S104:AA104 O104:P104">
    <cfRule type="cellIs" dxfId="3122" priority="1099" operator="equal">
      <formula>"F"</formula>
    </cfRule>
  </conditionalFormatting>
  <conditionalFormatting sqref="S104:AA104 O104:P104">
    <cfRule type="cellIs" dxfId="3121" priority="1100" operator="equal">
      <formula>"PE"</formula>
    </cfRule>
  </conditionalFormatting>
  <conditionalFormatting sqref="S104:AA104 O104:P104">
    <cfRule type="cellIs" dxfId="3120" priority="1101" operator="equal">
      <formula>"Reopen"</formula>
    </cfRule>
  </conditionalFormatting>
  <conditionalFormatting sqref="B104:J104 B105:G105">
    <cfRule type="cellIs" dxfId="3119" priority="1090" operator="equal">
      <formula>"P"</formula>
    </cfRule>
  </conditionalFormatting>
  <conditionalFormatting sqref="B104:J104 B105:G105">
    <cfRule type="cellIs" dxfId="3118" priority="1091" operator="equal">
      <formula>"F"</formula>
    </cfRule>
  </conditionalFormatting>
  <conditionalFormatting sqref="B104:J104 B105:G105">
    <cfRule type="cellIs" dxfId="3117" priority="1092" operator="equal">
      <formula>"PE"</formula>
    </cfRule>
  </conditionalFormatting>
  <conditionalFormatting sqref="B104:J104 B105:G105">
    <cfRule type="cellIs" dxfId="3116" priority="1093" operator="equal">
      <formula>"Reopen"</formula>
    </cfRule>
  </conditionalFormatting>
  <conditionalFormatting sqref="K104:M104">
    <cfRule type="cellIs" dxfId="3115" priority="1082" operator="equal">
      <formula>"P"</formula>
    </cfRule>
  </conditionalFormatting>
  <conditionalFormatting sqref="K104:M104">
    <cfRule type="cellIs" dxfId="3114" priority="1083" operator="equal">
      <formula>"F"</formula>
    </cfRule>
  </conditionalFormatting>
  <conditionalFormatting sqref="K104:M104">
    <cfRule type="cellIs" dxfId="3113" priority="1084" operator="equal">
      <formula>"PE"</formula>
    </cfRule>
  </conditionalFormatting>
  <conditionalFormatting sqref="K104:M104">
    <cfRule type="cellIs" dxfId="3112" priority="1085" operator="equal">
      <formula>"Reopen"</formula>
    </cfRule>
  </conditionalFormatting>
  <conditionalFormatting sqref="H104:J104 B104:D105">
    <cfRule type="cellIs" dxfId="3111" priority="1086" operator="equal">
      <formula>"P"</formula>
    </cfRule>
  </conditionalFormatting>
  <conditionalFormatting sqref="H104:J104 B104:D105">
    <cfRule type="cellIs" dxfId="3110" priority="1087" operator="equal">
      <formula>"F"</formula>
    </cfRule>
  </conditionalFormatting>
  <conditionalFormatting sqref="H104:J104 B104:D105">
    <cfRule type="cellIs" dxfId="3109" priority="1088" operator="equal">
      <formula>"PE"</formula>
    </cfRule>
  </conditionalFormatting>
  <conditionalFormatting sqref="H104:J104 B104:D105">
    <cfRule type="cellIs" dxfId="3108" priority="1089" operator="equal">
      <formula>"Reopen"</formula>
    </cfRule>
  </conditionalFormatting>
  <conditionalFormatting sqref="K104:M104">
    <cfRule type="cellIs" dxfId="3107" priority="1078" operator="equal">
      <formula>"P"</formula>
    </cfRule>
  </conditionalFormatting>
  <conditionalFormatting sqref="K104:M104">
    <cfRule type="cellIs" dxfId="3106" priority="1079" operator="equal">
      <formula>"F"</formula>
    </cfRule>
  </conditionalFormatting>
  <conditionalFormatting sqref="K104:M104">
    <cfRule type="cellIs" dxfId="3105" priority="1080" operator="equal">
      <formula>"PE"</formula>
    </cfRule>
  </conditionalFormatting>
  <conditionalFormatting sqref="K104:M104">
    <cfRule type="cellIs" dxfId="3104" priority="1081" operator="equal">
      <formula>"Reopen"</formula>
    </cfRule>
  </conditionalFormatting>
  <conditionalFormatting sqref="K118:M118">
    <cfRule type="cellIs" dxfId="3103" priority="1074" operator="equal">
      <formula>"P"</formula>
    </cfRule>
  </conditionalFormatting>
  <conditionalFormatting sqref="K118:M118">
    <cfRule type="cellIs" dxfId="3102" priority="1075" operator="equal">
      <formula>"F"</formula>
    </cfRule>
  </conditionalFormatting>
  <conditionalFormatting sqref="K118:M118">
    <cfRule type="cellIs" dxfId="3101" priority="1076" operator="equal">
      <formula>"PE"</formula>
    </cfRule>
  </conditionalFormatting>
  <conditionalFormatting sqref="K118:M118">
    <cfRule type="cellIs" dxfId="3100" priority="1077" operator="equal">
      <formula>"Reopen"</formula>
    </cfRule>
  </conditionalFormatting>
  <conditionalFormatting sqref="K118:M118">
    <cfRule type="cellIs" dxfId="3099" priority="1070" operator="equal">
      <formula>"P"</formula>
    </cfRule>
  </conditionalFormatting>
  <conditionalFormatting sqref="K118:M118">
    <cfRule type="cellIs" dxfId="3098" priority="1071" operator="equal">
      <formula>"F"</formula>
    </cfRule>
  </conditionalFormatting>
  <conditionalFormatting sqref="K118:M118">
    <cfRule type="cellIs" dxfId="3097" priority="1072" operator="equal">
      <formula>"PE"</formula>
    </cfRule>
  </conditionalFormatting>
  <conditionalFormatting sqref="K118:M118">
    <cfRule type="cellIs" dxfId="3096" priority="1073" operator="equal">
      <formula>"Reopen"</formula>
    </cfRule>
  </conditionalFormatting>
  <conditionalFormatting sqref="K119:M119">
    <cfRule type="cellIs" dxfId="3095" priority="1066" operator="equal">
      <formula>"P"</formula>
    </cfRule>
  </conditionalFormatting>
  <conditionalFormatting sqref="K119:M119">
    <cfRule type="cellIs" dxfId="3094" priority="1067" operator="equal">
      <formula>"F"</formula>
    </cfRule>
  </conditionalFormatting>
  <conditionalFormatting sqref="K119:M119">
    <cfRule type="cellIs" dxfId="3093" priority="1068" operator="equal">
      <formula>"PE"</formula>
    </cfRule>
  </conditionalFormatting>
  <conditionalFormatting sqref="K119:M119">
    <cfRule type="cellIs" dxfId="3092" priority="1069" operator="equal">
      <formula>"Reopen"</formula>
    </cfRule>
  </conditionalFormatting>
  <conditionalFormatting sqref="K119:M119">
    <cfRule type="cellIs" dxfId="3091" priority="1062" operator="equal">
      <formula>"P"</formula>
    </cfRule>
  </conditionalFormatting>
  <conditionalFormatting sqref="K119:M119">
    <cfRule type="cellIs" dxfId="3090" priority="1063" operator="equal">
      <formula>"F"</formula>
    </cfRule>
  </conditionalFormatting>
  <conditionalFormatting sqref="K119:M119">
    <cfRule type="cellIs" dxfId="3089" priority="1064" operator="equal">
      <formula>"PE"</formula>
    </cfRule>
  </conditionalFormatting>
  <conditionalFormatting sqref="K119:M119">
    <cfRule type="cellIs" dxfId="3088" priority="1065" operator="equal">
      <formula>"Reopen"</formula>
    </cfRule>
  </conditionalFormatting>
  <conditionalFormatting sqref="A112:A115 A109:A110">
    <cfRule type="cellIs" dxfId="3087" priority="1061" operator="equal">
      <formula>"Reopen"</formula>
    </cfRule>
  </conditionalFormatting>
  <conditionalFormatting sqref="K115:M115">
    <cfRule type="cellIs" dxfId="3086" priority="1017" operator="equal">
      <formula>"P"</formula>
    </cfRule>
  </conditionalFormatting>
  <conditionalFormatting sqref="K115:M115">
    <cfRule type="cellIs" dxfId="3085" priority="1018" operator="equal">
      <formula>"F"</formula>
    </cfRule>
  </conditionalFormatting>
  <conditionalFormatting sqref="K115:M115">
    <cfRule type="cellIs" dxfId="3084" priority="1019" operator="equal">
      <formula>"PE"</formula>
    </cfRule>
  </conditionalFormatting>
  <conditionalFormatting sqref="K115:M115">
    <cfRule type="cellIs" dxfId="3083" priority="1020" operator="equal">
      <formula>"Reopen"</formula>
    </cfRule>
  </conditionalFormatting>
  <conditionalFormatting sqref="R112">
    <cfRule type="cellIs" dxfId="3082" priority="997" operator="equal">
      <formula>"P"</formula>
    </cfRule>
  </conditionalFormatting>
  <conditionalFormatting sqref="R112">
    <cfRule type="cellIs" dxfId="3081" priority="998" operator="equal">
      <formula>"F"</formula>
    </cfRule>
  </conditionalFormatting>
  <conditionalFormatting sqref="R112">
    <cfRule type="cellIs" dxfId="3080" priority="999" operator="equal">
      <formula>"PE"</formula>
    </cfRule>
  </conditionalFormatting>
  <conditionalFormatting sqref="R112">
    <cfRule type="cellIs" dxfId="3079" priority="1000" operator="equal">
      <formula>"Reopen"</formula>
    </cfRule>
  </conditionalFormatting>
  <conditionalFormatting sqref="Q112:Q113">
    <cfRule type="cellIs" dxfId="3078" priority="1013" operator="equal">
      <formula>"P"</formula>
    </cfRule>
  </conditionalFormatting>
  <conditionalFormatting sqref="Q112:Q113">
    <cfRule type="cellIs" dxfId="3077" priority="1014" operator="equal">
      <formula>"F"</formula>
    </cfRule>
  </conditionalFormatting>
  <conditionalFormatting sqref="Q112:Q113">
    <cfRule type="cellIs" dxfId="3076" priority="1015" operator="equal">
      <formula>"PE"</formula>
    </cfRule>
  </conditionalFormatting>
  <conditionalFormatting sqref="Q112:Q113">
    <cfRule type="cellIs" dxfId="3075" priority="1016" operator="equal">
      <formula>"Reopen"</formula>
    </cfRule>
  </conditionalFormatting>
  <conditionalFormatting sqref="S112:AA112 O112:P112">
    <cfRule type="cellIs" dxfId="3074" priority="1001" operator="equal">
      <formula>"P"</formula>
    </cfRule>
  </conditionalFormatting>
  <conditionalFormatting sqref="S112:AA112 O112:P112">
    <cfRule type="cellIs" dxfId="3073" priority="1002" operator="equal">
      <formula>"F"</formula>
    </cfRule>
  </conditionalFormatting>
  <conditionalFormatting sqref="S112:AA112 O112:P112">
    <cfRule type="cellIs" dxfId="3072" priority="1003" operator="equal">
      <formula>"PE"</formula>
    </cfRule>
  </conditionalFormatting>
  <conditionalFormatting sqref="S112:AA112 O112:P112">
    <cfRule type="cellIs" dxfId="3071" priority="1004" operator="equal">
      <formula>"Reopen"</formula>
    </cfRule>
  </conditionalFormatting>
  <conditionalFormatting sqref="B113:J113 B112:D112 H112:J112">
    <cfRule type="cellIs" dxfId="3070" priority="993" operator="equal">
      <formula>"P"</formula>
    </cfRule>
  </conditionalFormatting>
  <conditionalFormatting sqref="B113:J113 B112:D112 H112:J112">
    <cfRule type="cellIs" dxfId="3069" priority="994" operator="equal">
      <formula>"F"</formula>
    </cfRule>
  </conditionalFormatting>
  <conditionalFormatting sqref="B113:J113 B112:D112 H112:J112">
    <cfRule type="cellIs" dxfId="3068" priority="995" operator="equal">
      <formula>"PE"</formula>
    </cfRule>
  </conditionalFormatting>
  <conditionalFormatting sqref="B113:J113 B112:D112 H112:J112">
    <cfRule type="cellIs" dxfId="3067" priority="996" operator="equal">
      <formula>"Reopen"</formula>
    </cfRule>
  </conditionalFormatting>
  <conditionalFormatting sqref="K113:M113">
    <cfRule type="cellIs" dxfId="3066" priority="985" operator="equal">
      <formula>"P"</formula>
    </cfRule>
  </conditionalFormatting>
  <conditionalFormatting sqref="K113:M113">
    <cfRule type="cellIs" dxfId="3065" priority="986" operator="equal">
      <formula>"F"</formula>
    </cfRule>
  </conditionalFormatting>
  <conditionalFormatting sqref="K113:M113">
    <cfRule type="cellIs" dxfId="3064" priority="987" operator="equal">
      <formula>"PE"</formula>
    </cfRule>
  </conditionalFormatting>
  <conditionalFormatting sqref="K113:M113">
    <cfRule type="cellIs" dxfId="3063" priority="988" operator="equal">
      <formula>"Reopen"</formula>
    </cfRule>
  </conditionalFormatting>
  <conditionalFormatting sqref="H112:J113 B112:D113">
    <cfRule type="cellIs" dxfId="3062" priority="989" operator="equal">
      <formula>"P"</formula>
    </cfRule>
  </conditionalFormatting>
  <conditionalFormatting sqref="H112:J113 B112:D113">
    <cfRule type="cellIs" dxfId="3061" priority="990" operator="equal">
      <formula>"F"</formula>
    </cfRule>
  </conditionalFormatting>
  <conditionalFormatting sqref="H112:J113 B112:D113">
    <cfRule type="cellIs" dxfId="3060" priority="991" operator="equal">
      <formula>"PE"</formula>
    </cfRule>
  </conditionalFormatting>
  <conditionalFormatting sqref="H112:J113 B112:D113">
    <cfRule type="cellIs" dxfId="3059" priority="992" operator="equal">
      <formula>"Reopen"</formula>
    </cfRule>
  </conditionalFormatting>
  <conditionalFormatting sqref="K113:M113">
    <cfRule type="cellIs" dxfId="3058" priority="981" operator="equal">
      <formula>"P"</formula>
    </cfRule>
  </conditionalFormatting>
  <conditionalFormatting sqref="K113:M113">
    <cfRule type="cellIs" dxfId="3057" priority="982" operator="equal">
      <formula>"F"</formula>
    </cfRule>
  </conditionalFormatting>
  <conditionalFormatting sqref="K113:M113">
    <cfRule type="cellIs" dxfId="3056" priority="983" operator="equal">
      <formula>"PE"</formula>
    </cfRule>
  </conditionalFormatting>
  <conditionalFormatting sqref="K113:M113">
    <cfRule type="cellIs" dxfId="3055" priority="984" operator="equal">
      <formula>"Reopen"</formula>
    </cfRule>
  </conditionalFormatting>
  <conditionalFormatting sqref="E110:G110 B114:J115">
    <cfRule type="cellIs" dxfId="3054" priority="1029" operator="equal">
      <formula>"P"</formula>
    </cfRule>
  </conditionalFormatting>
  <conditionalFormatting sqref="E110:G110 B114:J115">
    <cfRule type="cellIs" dxfId="3053" priority="1030" operator="equal">
      <formula>"F"</formula>
    </cfRule>
  </conditionalFormatting>
  <conditionalFormatting sqref="E110:G110 B114:J115">
    <cfRule type="cellIs" dxfId="3052" priority="1031" operator="equal">
      <formula>"PE"</formula>
    </cfRule>
  </conditionalFormatting>
  <conditionalFormatting sqref="E110:G110 B114:J115">
    <cfRule type="cellIs" dxfId="3051" priority="1032" operator="equal">
      <formula>"Reopen"</formula>
    </cfRule>
  </conditionalFormatting>
  <conditionalFormatting sqref="B110:D110 H110:J110 H114:J115 B114:D115">
    <cfRule type="cellIs" dxfId="3050" priority="1025" operator="equal">
      <formula>"P"</formula>
    </cfRule>
  </conditionalFormatting>
  <conditionalFormatting sqref="B110:D110 H110:J110 H114:J115 B114:D115">
    <cfRule type="cellIs" dxfId="3049" priority="1026" operator="equal">
      <formula>"F"</formula>
    </cfRule>
  </conditionalFormatting>
  <conditionalFormatting sqref="B110:D110 H110:J110 H114:J115 B114:D115">
    <cfRule type="cellIs" dxfId="3048" priority="1027" operator="equal">
      <formula>"PE"</formula>
    </cfRule>
  </conditionalFormatting>
  <conditionalFormatting sqref="B110:D110 H110:J110 H114:J115 B114:D115">
    <cfRule type="cellIs" dxfId="3047" priority="1028" operator="equal">
      <formula>"Reopen"</formula>
    </cfRule>
  </conditionalFormatting>
  <conditionalFormatting sqref="K110:M110 K115:M115">
    <cfRule type="cellIs" dxfId="3046" priority="1021" operator="equal">
      <formula>"P"</formula>
    </cfRule>
  </conditionalFormatting>
  <conditionalFormatting sqref="K110:M110 K115:M115">
    <cfRule type="cellIs" dxfId="3045" priority="1022" operator="equal">
      <formula>"F"</formula>
    </cfRule>
  </conditionalFormatting>
  <conditionalFormatting sqref="K110:M110 K115:M115">
    <cfRule type="cellIs" dxfId="3044" priority="1023" operator="equal">
      <formula>"PE"</formula>
    </cfRule>
  </conditionalFormatting>
  <conditionalFormatting sqref="K110:M110 K115:M115">
    <cfRule type="cellIs" dxfId="3043" priority="1024" operator="equal">
      <formula>"Reopen"</formula>
    </cfRule>
  </conditionalFormatting>
  <conditionalFormatting sqref="A111">
    <cfRule type="cellIs" dxfId="3042" priority="980" operator="equal">
      <formula>"Reopen"</formula>
    </cfRule>
  </conditionalFormatting>
  <conditionalFormatting sqref="R111">
    <cfRule type="cellIs" dxfId="3041" priority="964" operator="equal">
      <formula>"P"</formula>
    </cfRule>
  </conditionalFormatting>
  <conditionalFormatting sqref="R111">
    <cfRule type="cellIs" dxfId="3040" priority="965" operator="equal">
      <formula>"F"</formula>
    </cfRule>
  </conditionalFormatting>
  <conditionalFormatting sqref="R111">
    <cfRule type="cellIs" dxfId="3039" priority="966" operator="equal">
      <formula>"PE"</formula>
    </cfRule>
  </conditionalFormatting>
  <conditionalFormatting sqref="R111">
    <cfRule type="cellIs" dxfId="3038" priority="967" operator="equal">
      <formula>"Reopen"</formula>
    </cfRule>
  </conditionalFormatting>
  <conditionalFormatting sqref="Q111">
    <cfRule type="cellIs" dxfId="3037" priority="976" operator="equal">
      <formula>"P"</formula>
    </cfRule>
  </conditionalFormatting>
  <conditionalFormatting sqref="Q111">
    <cfRule type="cellIs" dxfId="3036" priority="977" operator="equal">
      <formula>"F"</formula>
    </cfRule>
  </conditionalFormatting>
  <conditionalFormatting sqref="Q111">
    <cfRule type="cellIs" dxfId="3035" priority="978" operator="equal">
      <formula>"PE"</formula>
    </cfRule>
  </conditionalFormatting>
  <conditionalFormatting sqref="Q111">
    <cfRule type="cellIs" dxfId="3034" priority="979" operator="equal">
      <formula>"Reopen"</formula>
    </cfRule>
  </conditionalFormatting>
  <conditionalFormatting sqref="N111">
    <cfRule type="cellIs" dxfId="3033" priority="972" operator="equal">
      <formula>"P"</formula>
    </cfRule>
  </conditionalFormatting>
  <conditionalFormatting sqref="N111">
    <cfRule type="cellIs" dxfId="3032" priority="973" operator="equal">
      <formula>"F"</formula>
    </cfRule>
  </conditionalFormatting>
  <conditionalFormatting sqref="N111">
    <cfRule type="cellIs" dxfId="3031" priority="974" operator="equal">
      <formula>"PE"</formula>
    </cfRule>
  </conditionalFormatting>
  <conditionalFormatting sqref="N111">
    <cfRule type="cellIs" dxfId="3030" priority="975" operator="equal">
      <formula>"Reopen"</formula>
    </cfRule>
  </conditionalFormatting>
  <conditionalFormatting sqref="S111:AA111 O111:P111">
    <cfRule type="cellIs" dxfId="3029" priority="968" operator="equal">
      <formula>"P"</formula>
    </cfRule>
  </conditionalFormatting>
  <conditionalFormatting sqref="S111:AA111 O111:P111">
    <cfRule type="cellIs" dxfId="3028" priority="969" operator="equal">
      <formula>"F"</formula>
    </cfRule>
  </conditionalFormatting>
  <conditionalFormatting sqref="S111:AA111 O111:P111">
    <cfRule type="cellIs" dxfId="3027" priority="970" operator="equal">
      <formula>"PE"</formula>
    </cfRule>
  </conditionalFormatting>
  <conditionalFormatting sqref="S111:AA111 O111:P111">
    <cfRule type="cellIs" dxfId="3026" priority="971" operator="equal">
      <formula>"Reopen"</formula>
    </cfRule>
  </conditionalFormatting>
  <conditionalFormatting sqref="B111:J111 E112:G112">
    <cfRule type="cellIs" dxfId="3025" priority="960" operator="equal">
      <formula>"P"</formula>
    </cfRule>
  </conditionalFormatting>
  <conditionalFormatting sqref="B111:J111 E112:G112">
    <cfRule type="cellIs" dxfId="3024" priority="961" operator="equal">
      <formula>"F"</formula>
    </cfRule>
  </conditionalFormatting>
  <conditionalFormatting sqref="B111:J111 E112:G112">
    <cfRule type="cellIs" dxfId="3023" priority="962" operator="equal">
      <formula>"PE"</formula>
    </cfRule>
  </conditionalFormatting>
  <conditionalFormatting sqref="B111:J111 E112:G112">
    <cfRule type="cellIs" dxfId="3022" priority="963" operator="equal">
      <formula>"Reopen"</formula>
    </cfRule>
  </conditionalFormatting>
  <conditionalFormatting sqref="H111:J111 B111:D111">
    <cfRule type="cellIs" dxfId="3021" priority="956" operator="equal">
      <formula>"P"</formula>
    </cfRule>
  </conditionalFormatting>
  <conditionalFormatting sqref="H111:J111 B111:D111">
    <cfRule type="cellIs" dxfId="3020" priority="957" operator="equal">
      <formula>"F"</formula>
    </cfRule>
  </conditionalFormatting>
  <conditionalFormatting sqref="H111:J111 B111:D111">
    <cfRule type="cellIs" dxfId="3019" priority="958" operator="equal">
      <formula>"PE"</formula>
    </cfRule>
  </conditionalFormatting>
  <conditionalFormatting sqref="H111:J111 B111:D111">
    <cfRule type="cellIs" dxfId="3018" priority="959" operator="equal">
      <formula>"Reopen"</formula>
    </cfRule>
  </conditionalFormatting>
  <conditionalFormatting sqref="K111:M111">
    <cfRule type="cellIs" dxfId="3017" priority="952" operator="equal">
      <formula>"P"</formula>
    </cfRule>
  </conditionalFormatting>
  <conditionalFormatting sqref="K111:M111">
    <cfRule type="cellIs" dxfId="3016" priority="953" operator="equal">
      <formula>"F"</formula>
    </cfRule>
  </conditionalFormatting>
  <conditionalFormatting sqref="K111:M111">
    <cfRule type="cellIs" dxfId="3015" priority="954" operator="equal">
      <formula>"PE"</formula>
    </cfRule>
  </conditionalFormatting>
  <conditionalFormatting sqref="K111:M111">
    <cfRule type="cellIs" dxfId="3014" priority="955" operator="equal">
      <formula>"Reopen"</formula>
    </cfRule>
  </conditionalFormatting>
  <conditionalFormatting sqref="K121:M121">
    <cfRule type="cellIs" dxfId="3013" priority="924" operator="equal">
      <formula>"P"</formula>
    </cfRule>
  </conditionalFormatting>
  <conditionalFormatting sqref="K121:M121">
    <cfRule type="cellIs" dxfId="3012" priority="925" operator="equal">
      <formula>"F"</formula>
    </cfRule>
  </conditionalFormatting>
  <conditionalFormatting sqref="K121:M121">
    <cfRule type="cellIs" dxfId="3011" priority="926" operator="equal">
      <formula>"PE"</formula>
    </cfRule>
  </conditionalFormatting>
  <conditionalFormatting sqref="K121:M121">
    <cfRule type="cellIs" dxfId="3010" priority="927" operator="equal">
      <formula>"Reopen"</formula>
    </cfRule>
  </conditionalFormatting>
  <conditionalFormatting sqref="K121:M121">
    <cfRule type="cellIs" dxfId="3009" priority="928" operator="equal">
      <formula>"P"</formula>
    </cfRule>
  </conditionalFormatting>
  <conditionalFormatting sqref="K121:M121">
    <cfRule type="cellIs" dxfId="3008" priority="929" operator="equal">
      <formula>"F"</formula>
    </cfRule>
  </conditionalFormatting>
  <conditionalFormatting sqref="K121:M121">
    <cfRule type="cellIs" dxfId="3007" priority="930" operator="equal">
      <formula>"PE"</formula>
    </cfRule>
  </conditionalFormatting>
  <conditionalFormatting sqref="K121:M121">
    <cfRule type="cellIs" dxfId="3006" priority="931" operator="equal">
      <formula>"Reopen"</formula>
    </cfRule>
  </conditionalFormatting>
  <conditionalFormatting sqref="A132:A139 A152:A157">
    <cfRule type="cellIs" dxfId="3005" priority="923" operator="equal">
      <formula>"Reopen"</formula>
    </cfRule>
  </conditionalFormatting>
  <conditionalFormatting sqref="R136">
    <cfRule type="cellIs" dxfId="3004" priority="851" operator="equal">
      <formula>"P"</formula>
    </cfRule>
  </conditionalFormatting>
  <conditionalFormatting sqref="R136">
    <cfRule type="cellIs" dxfId="3003" priority="852" operator="equal">
      <formula>"F"</formula>
    </cfRule>
  </conditionalFormatting>
  <conditionalFormatting sqref="R136">
    <cfRule type="cellIs" dxfId="3002" priority="853" operator="equal">
      <formula>"PE"</formula>
    </cfRule>
  </conditionalFormatting>
  <conditionalFormatting sqref="R136">
    <cfRule type="cellIs" dxfId="3001" priority="854" operator="equal">
      <formula>"Reopen"</formula>
    </cfRule>
  </conditionalFormatting>
  <conditionalFormatting sqref="H133:J139">
    <cfRule type="cellIs" dxfId="3000" priority="815" operator="equal">
      <formula>"P"</formula>
    </cfRule>
  </conditionalFormatting>
  <conditionalFormatting sqref="H133:J139">
    <cfRule type="cellIs" dxfId="2999" priority="816" operator="equal">
      <formula>"F"</formula>
    </cfRule>
  </conditionalFormatting>
  <conditionalFormatting sqref="H133:J139">
    <cfRule type="cellIs" dxfId="2998" priority="817" operator="equal">
      <formula>"PE"</formula>
    </cfRule>
  </conditionalFormatting>
  <conditionalFormatting sqref="H133:J139">
    <cfRule type="cellIs" dxfId="2997" priority="818" operator="equal">
      <formula>"Reopen"</formula>
    </cfRule>
  </conditionalFormatting>
  <conditionalFormatting sqref="H133:J139">
    <cfRule type="cellIs" dxfId="2996" priority="819" operator="equal">
      <formula>"P"</formula>
    </cfRule>
  </conditionalFormatting>
  <conditionalFormatting sqref="H133:J139">
    <cfRule type="cellIs" dxfId="2995" priority="820" operator="equal">
      <formula>"F"</formula>
    </cfRule>
  </conditionalFormatting>
  <conditionalFormatting sqref="H133:J139">
    <cfRule type="cellIs" dxfId="2994" priority="821" operator="equal">
      <formula>"PE"</formula>
    </cfRule>
  </conditionalFormatting>
  <conditionalFormatting sqref="H133:J139">
    <cfRule type="cellIs" dxfId="2993" priority="822" operator="equal">
      <formula>"Reopen"</formula>
    </cfRule>
  </conditionalFormatting>
  <conditionalFormatting sqref="E134:G136">
    <cfRule type="cellIs" dxfId="2992" priority="811" operator="equal">
      <formula>"P"</formula>
    </cfRule>
  </conditionalFormatting>
  <conditionalFormatting sqref="E134:G136">
    <cfRule type="cellIs" dxfId="2991" priority="812" operator="equal">
      <formula>"F"</formula>
    </cfRule>
  </conditionalFormatting>
  <conditionalFormatting sqref="E134:G136">
    <cfRule type="cellIs" dxfId="2990" priority="813" operator="equal">
      <formula>"PE"</formula>
    </cfRule>
  </conditionalFormatting>
  <conditionalFormatting sqref="E134:G136">
    <cfRule type="cellIs" dxfId="2989" priority="814" operator="equal">
      <formula>"Reopen"</formula>
    </cfRule>
  </conditionalFormatting>
  <conditionalFormatting sqref="Q133 Q138">
    <cfRule type="cellIs" dxfId="2988" priority="919" operator="equal">
      <formula>"P"</formula>
    </cfRule>
  </conditionalFormatting>
  <conditionalFormatting sqref="Q133 Q138">
    <cfRule type="cellIs" dxfId="2987" priority="920" operator="equal">
      <formula>"F"</formula>
    </cfRule>
  </conditionalFormatting>
  <conditionalFormatting sqref="Q133 Q138">
    <cfRule type="cellIs" dxfId="2986" priority="921" operator="equal">
      <formula>"PE"</formula>
    </cfRule>
  </conditionalFormatting>
  <conditionalFormatting sqref="Q133 Q138">
    <cfRule type="cellIs" dxfId="2985" priority="922" operator="equal">
      <formula>"Reopen"</formula>
    </cfRule>
  </conditionalFormatting>
  <conditionalFormatting sqref="R133 R138">
    <cfRule type="cellIs" dxfId="2984" priority="903" operator="equal">
      <formula>"P"</formula>
    </cfRule>
  </conditionalFormatting>
  <conditionalFormatting sqref="N133 N138">
    <cfRule type="cellIs" dxfId="2983" priority="915" operator="equal">
      <formula>"P"</formula>
    </cfRule>
  </conditionalFormatting>
  <conditionalFormatting sqref="N133 N138">
    <cfRule type="cellIs" dxfId="2982" priority="916" operator="equal">
      <formula>"F"</formula>
    </cfRule>
  </conditionalFormatting>
  <conditionalFormatting sqref="N133 N138">
    <cfRule type="cellIs" dxfId="2981" priority="917" operator="equal">
      <formula>"PE"</formula>
    </cfRule>
  </conditionalFormatting>
  <conditionalFormatting sqref="N133 N138">
    <cfRule type="cellIs" dxfId="2980" priority="918" operator="equal">
      <formula>"Reopen"</formula>
    </cfRule>
  </conditionalFormatting>
  <conditionalFormatting sqref="R133 R138">
    <cfRule type="cellIs" dxfId="2979" priority="904" operator="equal">
      <formula>"F"</formula>
    </cfRule>
  </conditionalFormatting>
  <conditionalFormatting sqref="R133 R138">
    <cfRule type="cellIs" dxfId="2978" priority="905" operator="equal">
      <formula>"PE"</formula>
    </cfRule>
  </conditionalFormatting>
  <conditionalFormatting sqref="R133 R138">
    <cfRule type="cellIs" dxfId="2977" priority="906" operator="equal">
      <formula>"Reopen"</formula>
    </cfRule>
  </conditionalFormatting>
  <conditionalFormatting sqref="N133:P133 S133:AA133">
    <cfRule type="cellIs" dxfId="2976" priority="911" operator="equal">
      <formula>"P"</formula>
    </cfRule>
  </conditionalFormatting>
  <conditionalFormatting sqref="N133:P133 S133:AA133">
    <cfRule type="cellIs" dxfId="2975" priority="912" operator="equal">
      <formula>"F"</formula>
    </cfRule>
  </conditionalFormatting>
  <conditionalFormatting sqref="N133:P133 S133:AA133">
    <cfRule type="cellIs" dxfId="2974" priority="913" operator="equal">
      <formula>"PE"</formula>
    </cfRule>
  </conditionalFormatting>
  <conditionalFormatting sqref="N133:P133 S133:AA133">
    <cfRule type="cellIs" dxfId="2973" priority="914" operator="equal">
      <formula>"Reopen"</formula>
    </cfRule>
  </conditionalFormatting>
  <conditionalFormatting sqref="O133:P133 S138:AA138 O138:P138">
    <cfRule type="cellIs" dxfId="2972" priority="907" operator="equal">
      <formula>"P"</formula>
    </cfRule>
  </conditionalFormatting>
  <conditionalFormatting sqref="O133:P133 S138:AA138 O138:P138">
    <cfRule type="cellIs" dxfId="2971" priority="908" operator="equal">
      <formula>"F"</formula>
    </cfRule>
  </conditionalFormatting>
  <conditionalFormatting sqref="O133:P133 S138:AA138 O138:P138">
    <cfRule type="cellIs" dxfId="2970" priority="909" operator="equal">
      <formula>"PE"</formula>
    </cfRule>
  </conditionalFormatting>
  <conditionalFormatting sqref="O133:P133 S138:AA138 O138:P138">
    <cfRule type="cellIs" dxfId="2969" priority="910" operator="equal">
      <formula>"Reopen"</formula>
    </cfRule>
  </conditionalFormatting>
  <conditionalFormatting sqref="B132:AA132">
    <cfRule type="cellIs" dxfId="2968" priority="899" operator="equal">
      <formula>"P"</formula>
    </cfRule>
  </conditionalFormatting>
  <conditionalFormatting sqref="B132:AA132">
    <cfRule type="cellIs" dxfId="2967" priority="900" operator="equal">
      <formula>"F"</formula>
    </cfRule>
  </conditionalFormatting>
  <conditionalFormatting sqref="B132:AA132">
    <cfRule type="cellIs" dxfId="2966" priority="901" operator="equal">
      <formula>"PE"</formula>
    </cfRule>
  </conditionalFormatting>
  <conditionalFormatting sqref="B132:AA132">
    <cfRule type="cellIs" dxfId="2965" priority="902" operator="equal">
      <formula>"Reopen"</formula>
    </cfRule>
  </conditionalFormatting>
  <conditionalFormatting sqref="E133:G133">
    <cfRule type="cellIs" dxfId="2964" priority="895" operator="equal">
      <formula>"P"</formula>
    </cfRule>
  </conditionalFormatting>
  <conditionalFormatting sqref="E133:G133">
    <cfRule type="cellIs" dxfId="2963" priority="896" operator="equal">
      <formula>"F"</formula>
    </cfRule>
  </conditionalFormatting>
  <conditionalFormatting sqref="E133:G133">
    <cfRule type="cellIs" dxfId="2962" priority="897" operator="equal">
      <formula>"PE"</formula>
    </cfRule>
  </conditionalFormatting>
  <conditionalFormatting sqref="E133:G133">
    <cfRule type="cellIs" dxfId="2961" priority="898" operator="equal">
      <formula>"Reopen"</formula>
    </cfRule>
  </conditionalFormatting>
  <conditionalFormatting sqref="K133:M133">
    <cfRule type="cellIs" dxfId="2960" priority="891" operator="equal">
      <formula>"P"</formula>
    </cfRule>
  </conditionalFormatting>
  <conditionalFormatting sqref="K133:M133">
    <cfRule type="cellIs" dxfId="2959" priority="892" operator="equal">
      <formula>"F"</formula>
    </cfRule>
  </conditionalFormatting>
  <conditionalFormatting sqref="K133:M133">
    <cfRule type="cellIs" dxfId="2958" priority="893" operator="equal">
      <formula>"PE"</formula>
    </cfRule>
  </conditionalFormatting>
  <conditionalFormatting sqref="K133:M133">
    <cfRule type="cellIs" dxfId="2957" priority="894" operator="equal">
      <formula>"Reopen"</formula>
    </cfRule>
  </conditionalFormatting>
  <conditionalFormatting sqref="Q134:Q135">
    <cfRule type="cellIs" dxfId="2956" priority="887" operator="equal">
      <formula>"P"</formula>
    </cfRule>
  </conditionalFormatting>
  <conditionalFormatting sqref="Q134:Q135">
    <cfRule type="cellIs" dxfId="2955" priority="888" operator="equal">
      <formula>"F"</formula>
    </cfRule>
  </conditionalFormatting>
  <conditionalFormatting sqref="Q134:Q135">
    <cfRule type="cellIs" dxfId="2954" priority="889" operator="equal">
      <formula>"PE"</formula>
    </cfRule>
  </conditionalFormatting>
  <conditionalFormatting sqref="Q134:Q135">
    <cfRule type="cellIs" dxfId="2953" priority="890" operator="equal">
      <formula>"Reopen"</formula>
    </cfRule>
  </conditionalFormatting>
  <conditionalFormatting sqref="N135:P135 R135:AA135">
    <cfRule type="cellIs" dxfId="2952" priority="883" operator="equal">
      <formula>"P"</formula>
    </cfRule>
  </conditionalFormatting>
  <conditionalFormatting sqref="N135:P135 R135:AA135">
    <cfRule type="cellIs" dxfId="2951" priority="884" operator="equal">
      <formula>"F"</formula>
    </cfRule>
  </conditionalFormatting>
  <conditionalFormatting sqref="N135:P135 R135:AA135">
    <cfRule type="cellIs" dxfId="2950" priority="885" operator="equal">
      <formula>"PE"</formula>
    </cfRule>
  </conditionalFormatting>
  <conditionalFormatting sqref="N135:P135 R135:AA135">
    <cfRule type="cellIs" dxfId="2949" priority="886" operator="equal">
      <formula>"Reopen"</formula>
    </cfRule>
  </conditionalFormatting>
  <conditionalFormatting sqref="N134">
    <cfRule type="cellIs" dxfId="2948" priority="879" operator="equal">
      <formula>"P"</formula>
    </cfRule>
  </conditionalFormatting>
  <conditionalFormatting sqref="N134">
    <cfRule type="cellIs" dxfId="2947" priority="880" operator="equal">
      <formula>"F"</formula>
    </cfRule>
  </conditionalFormatting>
  <conditionalFormatting sqref="N134">
    <cfRule type="cellIs" dxfId="2946" priority="881" operator="equal">
      <formula>"PE"</formula>
    </cfRule>
  </conditionalFormatting>
  <conditionalFormatting sqref="N134">
    <cfRule type="cellIs" dxfId="2945" priority="882" operator="equal">
      <formula>"Reopen"</formula>
    </cfRule>
  </conditionalFormatting>
  <conditionalFormatting sqref="S134:AA134 O134:P134">
    <cfRule type="cellIs" dxfId="2944" priority="875" operator="equal">
      <formula>"P"</formula>
    </cfRule>
  </conditionalFormatting>
  <conditionalFormatting sqref="S134:AA134 O134:P134">
    <cfRule type="cellIs" dxfId="2943" priority="876" operator="equal">
      <formula>"F"</formula>
    </cfRule>
  </conditionalFormatting>
  <conditionalFormatting sqref="S134:AA134 O134:P134">
    <cfRule type="cellIs" dxfId="2942" priority="877" operator="equal">
      <formula>"PE"</formula>
    </cfRule>
  </conditionalFormatting>
  <conditionalFormatting sqref="S134:AA134 O134:P134">
    <cfRule type="cellIs" dxfId="2941" priority="878" operator="equal">
      <formula>"Reopen"</formula>
    </cfRule>
  </conditionalFormatting>
  <conditionalFormatting sqref="R134">
    <cfRule type="cellIs" dxfId="2940" priority="871" operator="equal">
      <formula>"P"</formula>
    </cfRule>
  </conditionalFormatting>
  <conditionalFormatting sqref="R134">
    <cfRule type="cellIs" dxfId="2939" priority="872" operator="equal">
      <formula>"F"</formula>
    </cfRule>
  </conditionalFormatting>
  <conditionalFormatting sqref="R134">
    <cfRule type="cellIs" dxfId="2938" priority="873" operator="equal">
      <formula>"PE"</formula>
    </cfRule>
  </conditionalFormatting>
  <conditionalFormatting sqref="R134">
    <cfRule type="cellIs" dxfId="2937" priority="874" operator="equal">
      <formula>"Reopen"</formula>
    </cfRule>
  </conditionalFormatting>
  <conditionalFormatting sqref="Q136:Q137">
    <cfRule type="cellIs" dxfId="2936" priority="867" operator="equal">
      <formula>"P"</formula>
    </cfRule>
  </conditionalFormatting>
  <conditionalFormatting sqref="Q136:Q137">
    <cfRule type="cellIs" dxfId="2935" priority="868" operator="equal">
      <formula>"F"</formula>
    </cfRule>
  </conditionalFormatting>
  <conditionalFormatting sqref="Q136:Q137">
    <cfRule type="cellIs" dxfId="2934" priority="869" operator="equal">
      <formula>"PE"</formula>
    </cfRule>
  </conditionalFormatting>
  <conditionalFormatting sqref="Q136:Q137">
    <cfRule type="cellIs" dxfId="2933" priority="870" operator="equal">
      <formula>"Reopen"</formula>
    </cfRule>
  </conditionalFormatting>
  <conditionalFormatting sqref="N137:P137 R137:AA137">
    <cfRule type="cellIs" dxfId="2932" priority="863" operator="equal">
      <formula>"P"</formula>
    </cfRule>
  </conditionalFormatting>
  <conditionalFormatting sqref="N137:P137 R137:AA137">
    <cfRule type="cellIs" dxfId="2931" priority="864" operator="equal">
      <formula>"F"</formula>
    </cfRule>
  </conditionalFormatting>
  <conditionalFormatting sqref="N137:P137 R137:AA137">
    <cfRule type="cellIs" dxfId="2930" priority="865" operator="equal">
      <formula>"PE"</formula>
    </cfRule>
  </conditionalFormatting>
  <conditionalFormatting sqref="N137:P137 R137:AA137">
    <cfRule type="cellIs" dxfId="2929" priority="866" operator="equal">
      <formula>"Reopen"</formula>
    </cfRule>
  </conditionalFormatting>
  <conditionalFormatting sqref="N136">
    <cfRule type="cellIs" dxfId="2928" priority="859" operator="equal">
      <formula>"P"</formula>
    </cfRule>
  </conditionalFormatting>
  <conditionalFormatting sqref="N136">
    <cfRule type="cellIs" dxfId="2927" priority="860" operator="equal">
      <formula>"F"</formula>
    </cfRule>
  </conditionalFormatting>
  <conditionalFormatting sqref="N136">
    <cfRule type="cellIs" dxfId="2926" priority="861" operator="equal">
      <formula>"PE"</formula>
    </cfRule>
  </conditionalFormatting>
  <conditionalFormatting sqref="N136">
    <cfRule type="cellIs" dxfId="2925" priority="862" operator="equal">
      <formula>"Reopen"</formula>
    </cfRule>
  </conditionalFormatting>
  <conditionalFormatting sqref="S136:AA136 O136:P136">
    <cfRule type="cellIs" dxfId="2924" priority="855" operator="equal">
      <formula>"P"</formula>
    </cfRule>
  </conditionalFormatting>
  <conditionalFormatting sqref="S136:AA136 O136:P136">
    <cfRule type="cellIs" dxfId="2923" priority="856" operator="equal">
      <formula>"F"</formula>
    </cfRule>
  </conditionalFormatting>
  <conditionalFormatting sqref="S136:AA136 O136:P136">
    <cfRule type="cellIs" dxfId="2922" priority="857" operator="equal">
      <formula>"PE"</formula>
    </cfRule>
  </conditionalFormatting>
  <conditionalFormatting sqref="S136:AA136 O136:P136">
    <cfRule type="cellIs" dxfId="2921" priority="858" operator="equal">
      <formula>"Reopen"</formula>
    </cfRule>
  </conditionalFormatting>
  <conditionalFormatting sqref="Q139">
    <cfRule type="cellIs" dxfId="2920" priority="847" operator="equal">
      <formula>"P"</formula>
    </cfRule>
  </conditionalFormatting>
  <conditionalFormatting sqref="Q139">
    <cfRule type="cellIs" dxfId="2919" priority="848" operator="equal">
      <formula>"F"</formula>
    </cfRule>
  </conditionalFormatting>
  <conditionalFormatting sqref="Q139">
    <cfRule type="cellIs" dxfId="2918" priority="849" operator="equal">
      <formula>"PE"</formula>
    </cfRule>
  </conditionalFormatting>
  <conditionalFormatting sqref="Q139">
    <cfRule type="cellIs" dxfId="2917" priority="850" operator="equal">
      <formula>"Reopen"</formula>
    </cfRule>
  </conditionalFormatting>
  <conditionalFormatting sqref="N139:P139 R139:AA139">
    <cfRule type="cellIs" dxfId="2916" priority="843" operator="equal">
      <formula>"P"</formula>
    </cfRule>
  </conditionalFormatting>
  <conditionalFormatting sqref="N139:P139 R139:AA139">
    <cfRule type="cellIs" dxfId="2915" priority="844" operator="equal">
      <formula>"F"</formula>
    </cfRule>
  </conditionalFormatting>
  <conditionalFormatting sqref="N139:P139 R139:AA139">
    <cfRule type="cellIs" dxfId="2914" priority="845" operator="equal">
      <formula>"PE"</formula>
    </cfRule>
  </conditionalFormatting>
  <conditionalFormatting sqref="N139:P139 R139:AA139">
    <cfRule type="cellIs" dxfId="2913" priority="846" operator="equal">
      <formula>"Reopen"</formula>
    </cfRule>
  </conditionalFormatting>
  <conditionalFormatting sqref="B134:D136">
    <cfRule type="cellIs" dxfId="2912" priority="839" operator="equal">
      <formula>"P"</formula>
    </cfRule>
  </conditionalFormatting>
  <conditionalFormatting sqref="B134:D136">
    <cfRule type="cellIs" dxfId="2911" priority="840" operator="equal">
      <formula>"F"</formula>
    </cfRule>
  </conditionalFormatting>
  <conditionalFormatting sqref="B134:D136">
    <cfRule type="cellIs" dxfId="2910" priority="841" operator="equal">
      <formula>"PE"</formula>
    </cfRule>
  </conditionalFormatting>
  <conditionalFormatting sqref="B134:D136">
    <cfRule type="cellIs" dxfId="2909" priority="842" operator="equal">
      <formula>"Reopen"</formula>
    </cfRule>
  </conditionalFormatting>
  <conditionalFormatting sqref="B133:D136">
    <cfRule type="cellIs" dxfId="2908" priority="835" operator="equal">
      <formula>"P"</formula>
    </cfRule>
  </conditionalFormatting>
  <conditionalFormatting sqref="B133:D136">
    <cfRule type="cellIs" dxfId="2907" priority="836" operator="equal">
      <formula>"F"</formula>
    </cfRule>
  </conditionalFormatting>
  <conditionalFormatting sqref="B133:D136">
    <cfRule type="cellIs" dxfId="2906" priority="837" operator="equal">
      <formula>"PE"</formula>
    </cfRule>
  </conditionalFormatting>
  <conditionalFormatting sqref="B133:D136">
    <cfRule type="cellIs" dxfId="2905" priority="838" operator="equal">
      <formula>"Reopen"</formula>
    </cfRule>
  </conditionalFormatting>
  <conditionalFormatting sqref="B137:D138">
    <cfRule type="cellIs" dxfId="2904" priority="827" operator="equal">
      <formula>"P"</formula>
    </cfRule>
  </conditionalFormatting>
  <conditionalFormatting sqref="B137:D138">
    <cfRule type="cellIs" dxfId="2903" priority="828" operator="equal">
      <formula>"F"</formula>
    </cfRule>
  </conditionalFormatting>
  <conditionalFormatting sqref="B137:D138">
    <cfRule type="cellIs" dxfId="2902" priority="829" operator="equal">
      <formula>"PE"</formula>
    </cfRule>
  </conditionalFormatting>
  <conditionalFormatting sqref="B137:D138">
    <cfRule type="cellIs" dxfId="2901" priority="830" operator="equal">
      <formula>"Reopen"</formula>
    </cfRule>
  </conditionalFormatting>
  <conditionalFormatting sqref="B138:D138">
    <cfRule type="cellIs" dxfId="2900" priority="831" operator="equal">
      <formula>"P"</formula>
    </cfRule>
  </conditionalFormatting>
  <conditionalFormatting sqref="B138:D138">
    <cfRule type="cellIs" dxfId="2899" priority="832" operator="equal">
      <formula>"F"</formula>
    </cfRule>
  </conditionalFormatting>
  <conditionalFormatting sqref="B138:D138">
    <cfRule type="cellIs" dxfId="2898" priority="833" operator="equal">
      <formula>"PE"</formula>
    </cfRule>
  </conditionalFormatting>
  <conditionalFormatting sqref="B138:D138">
    <cfRule type="cellIs" dxfId="2897" priority="834" operator="equal">
      <formula>"Reopen"</formula>
    </cfRule>
  </conditionalFormatting>
  <conditionalFormatting sqref="B139:D139">
    <cfRule type="cellIs" dxfId="2896" priority="823" operator="equal">
      <formula>"P"</formula>
    </cfRule>
  </conditionalFormatting>
  <conditionalFormatting sqref="B139:D139">
    <cfRule type="cellIs" dxfId="2895" priority="824" operator="equal">
      <formula>"F"</formula>
    </cfRule>
  </conditionalFormatting>
  <conditionalFormatting sqref="B139:D139">
    <cfRule type="cellIs" dxfId="2894" priority="825" operator="equal">
      <formula>"PE"</formula>
    </cfRule>
  </conditionalFormatting>
  <conditionalFormatting sqref="B139:D139">
    <cfRule type="cellIs" dxfId="2893" priority="826" operator="equal">
      <formula>"Reopen"</formula>
    </cfRule>
  </conditionalFormatting>
  <conditionalFormatting sqref="E137:G138">
    <cfRule type="cellIs" dxfId="2892" priority="807" operator="equal">
      <formula>"P"</formula>
    </cfRule>
  </conditionalFormatting>
  <conditionalFormatting sqref="E137:G138">
    <cfRule type="cellIs" dxfId="2891" priority="808" operator="equal">
      <formula>"F"</formula>
    </cfRule>
  </conditionalFormatting>
  <conditionalFormatting sqref="E137:G138">
    <cfRule type="cellIs" dxfId="2890" priority="809" operator="equal">
      <formula>"PE"</formula>
    </cfRule>
  </conditionalFormatting>
  <conditionalFormatting sqref="E137:G138">
    <cfRule type="cellIs" dxfId="2889" priority="810" operator="equal">
      <formula>"Reopen"</formula>
    </cfRule>
  </conditionalFormatting>
  <conditionalFormatting sqref="E139:G139">
    <cfRule type="cellIs" dxfId="2888" priority="803" operator="equal">
      <formula>"P"</formula>
    </cfRule>
  </conditionalFormatting>
  <conditionalFormatting sqref="E139:G139">
    <cfRule type="cellIs" dxfId="2887" priority="804" operator="equal">
      <formula>"F"</formula>
    </cfRule>
  </conditionalFormatting>
  <conditionalFormatting sqref="E139:G139">
    <cfRule type="cellIs" dxfId="2886" priority="805" operator="equal">
      <formula>"PE"</formula>
    </cfRule>
  </conditionalFormatting>
  <conditionalFormatting sqref="E139:G139">
    <cfRule type="cellIs" dxfId="2885" priority="806" operator="equal">
      <formula>"Reopen"</formula>
    </cfRule>
  </conditionalFormatting>
  <conditionalFormatting sqref="K134:M135">
    <cfRule type="cellIs" dxfId="2884" priority="795" operator="equal">
      <formula>"P"</formula>
    </cfRule>
  </conditionalFormatting>
  <conditionalFormatting sqref="K134:M135">
    <cfRule type="cellIs" dxfId="2883" priority="796" operator="equal">
      <formula>"F"</formula>
    </cfRule>
  </conditionalFormatting>
  <conditionalFormatting sqref="K134:M135">
    <cfRule type="cellIs" dxfId="2882" priority="797" operator="equal">
      <formula>"PE"</formula>
    </cfRule>
  </conditionalFormatting>
  <conditionalFormatting sqref="K134:M135">
    <cfRule type="cellIs" dxfId="2881" priority="798" operator="equal">
      <formula>"Reopen"</formula>
    </cfRule>
  </conditionalFormatting>
  <conditionalFormatting sqref="K134:M135">
    <cfRule type="cellIs" dxfId="2880" priority="799" operator="equal">
      <formula>"P"</formula>
    </cfRule>
  </conditionalFormatting>
  <conditionalFormatting sqref="K134:M135">
    <cfRule type="cellIs" dxfId="2879" priority="800" operator="equal">
      <formula>"F"</formula>
    </cfRule>
  </conditionalFormatting>
  <conditionalFormatting sqref="K134:M135">
    <cfRule type="cellIs" dxfId="2878" priority="801" operator="equal">
      <formula>"PE"</formula>
    </cfRule>
  </conditionalFormatting>
  <conditionalFormatting sqref="K134:M135">
    <cfRule type="cellIs" dxfId="2877" priority="802" operator="equal">
      <formula>"Reopen"</formula>
    </cfRule>
  </conditionalFormatting>
  <conditionalFormatting sqref="K136:M136">
    <cfRule type="cellIs" dxfId="2876" priority="791" operator="equal">
      <formula>"P"</formula>
    </cfRule>
  </conditionalFormatting>
  <conditionalFormatting sqref="K136:M136">
    <cfRule type="cellIs" dxfId="2875" priority="792" operator="equal">
      <formula>"F"</formula>
    </cfRule>
  </conditionalFormatting>
  <conditionalFormatting sqref="K136:M136">
    <cfRule type="cellIs" dxfId="2874" priority="793" operator="equal">
      <formula>"PE"</formula>
    </cfRule>
  </conditionalFormatting>
  <conditionalFormatting sqref="K136:M136">
    <cfRule type="cellIs" dxfId="2873" priority="794" operator="equal">
      <formula>"Reopen"</formula>
    </cfRule>
  </conditionalFormatting>
  <conditionalFormatting sqref="K137:M138">
    <cfRule type="cellIs" dxfId="2872" priority="783" operator="equal">
      <formula>"P"</formula>
    </cfRule>
  </conditionalFormatting>
  <conditionalFormatting sqref="K137:M138">
    <cfRule type="cellIs" dxfId="2871" priority="784" operator="equal">
      <formula>"F"</formula>
    </cfRule>
  </conditionalFormatting>
  <conditionalFormatting sqref="K137:M138">
    <cfRule type="cellIs" dxfId="2870" priority="785" operator="equal">
      <formula>"PE"</formula>
    </cfRule>
  </conditionalFormatting>
  <conditionalFormatting sqref="K137:M138">
    <cfRule type="cellIs" dxfId="2869" priority="786" operator="equal">
      <formula>"Reopen"</formula>
    </cfRule>
  </conditionalFormatting>
  <conditionalFormatting sqref="K137:M138">
    <cfRule type="cellIs" dxfId="2868" priority="787" operator="equal">
      <formula>"P"</formula>
    </cfRule>
  </conditionalFormatting>
  <conditionalFormatting sqref="K137:M138">
    <cfRule type="cellIs" dxfId="2867" priority="788" operator="equal">
      <formula>"F"</formula>
    </cfRule>
  </conditionalFormatting>
  <conditionalFormatting sqref="K137:M138">
    <cfRule type="cellIs" dxfId="2866" priority="789" operator="equal">
      <formula>"PE"</formula>
    </cfRule>
  </conditionalFormatting>
  <conditionalFormatting sqref="K137:M138">
    <cfRule type="cellIs" dxfId="2865" priority="790" operator="equal">
      <formula>"Reopen"</formula>
    </cfRule>
  </conditionalFormatting>
  <conditionalFormatting sqref="K139:M139">
    <cfRule type="cellIs" dxfId="2864" priority="775" operator="equal">
      <formula>"P"</formula>
    </cfRule>
  </conditionalFormatting>
  <conditionalFormatting sqref="K139:M139">
    <cfRule type="cellIs" dxfId="2863" priority="776" operator="equal">
      <formula>"F"</formula>
    </cfRule>
  </conditionalFormatting>
  <conditionalFormatting sqref="K139:M139">
    <cfRule type="cellIs" dxfId="2862" priority="777" operator="equal">
      <formula>"PE"</formula>
    </cfRule>
  </conditionalFormatting>
  <conditionalFormatting sqref="K139:M139">
    <cfRule type="cellIs" dxfId="2861" priority="778" operator="equal">
      <formula>"Reopen"</formula>
    </cfRule>
  </conditionalFormatting>
  <conditionalFormatting sqref="K139:M139">
    <cfRule type="cellIs" dxfId="2860" priority="779" operator="equal">
      <formula>"P"</formula>
    </cfRule>
  </conditionalFormatting>
  <conditionalFormatting sqref="K139:M139">
    <cfRule type="cellIs" dxfId="2859" priority="780" operator="equal">
      <formula>"F"</formula>
    </cfRule>
  </conditionalFormatting>
  <conditionalFormatting sqref="K139:M139">
    <cfRule type="cellIs" dxfId="2858" priority="781" operator="equal">
      <formula>"PE"</formula>
    </cfRule>
  </conditionalFormatting>
  <conditionalFormatting sqref="K139:M139">
    <cfRule type="cellIs" dxfId="2857" priority="782" operator="equal">
      <formula>"Reopen"</formula>
    </cfRule>
  </conditionalFormatting>
  <conditionalFormatting sqref="N155 Q156:Q157 B155:J155 E153:G154 B156:D156">
    <cfRule type="cellIs" dxfId="2856" priority="771" operator="equal">
      <formula>"P"</formula>
    </cfRule>
  </conditionalFormatting>
  <conditionalFormatting sqref="N155 Q156:Q157 B155:J155 E153:G154 B156:D156">
    <cfRule type="cellIs" dxfId="2855" priority="772" operator="equal">
      <formula>"F"</formula>
    </cfRule>
  </conditionalFormatting>
  <conditionalFormatting sqref="N155 Q156:Q157 B155:J155 E153:G154 B156:D156">
    <cfRule type="cellIs" dxfId="2854" priority="773" operator="equal">
      <formula>"PE"</formula>
    </cfRule>
  </conditionalFormatting>
  <conditionalFormatting sqref="N155 Q156:Q157 B155:J155 E153:G154 B156:D156">
    <cfRule type="cellIs" dxfId="2853" priority="774" operator="equal">
      <formula>"Reopen"</formula>
    </cfRule>
  </conditionalFormatting>
  <conditionalFormatting sqref="O155:P155">
    <cfRule type="cellIs" dxfId="2852" priority="759" operator="equal">
      <formula>"P"</formula>
    </cfRule>
  </conditionalFormatting>
  <conditionalFormatting sqref="O155:P155">
    <cfRule type="cellIs" dxfId="2851" priority="760" operator="equal">
      <formula>"F"</formula>
    </cfRule>
  </conditionalFormatting>
  <conditionalFormatting sqref="O155:P155">
    <cfRule type="cellIs" dxfId="2850" priority="761" operator="equal">
      <formula>"PE"</formula>
    </cfRule>
  </conditionalFormatting>
  <conditionalFormatting sqref="O155:P155">
    <cfRule type="cellIs" dxfId="2849" priority="762" operator="equal">
      <formula>"Reopen"</formula>
    </cfRule>
  </conditionalFormatting>
  <conditionalFormatting sqref="K155:M155">
    <cfRule type="cellIs" dxfId="2848" priority="747" operator="equal">
      <formula>"P"</formula>
    </cfRule>
  </conditionalFormatting>
  <conditionalFormatting sqref="K155:M155">
    <cfRule type="cellIs" dxfId="2847" priority="748" operator="equal">
      <formula>"F"</formula>
    </cfRule>
  </conditionalFormatting>
  <conditionalFormatting sqref="K155:M155">
    <cfRule type="cellIs" dxfId="2846" priority="749" operator="equal">
      <formula>"PE"</formula>
    </cfRule>
  </conditionalFormatting>
  <conditionalFormatting sqref="K155:M155">
    <cfRule type="cellIs" dxfId="2845" priority="750" operator="equal">
      <formula>"Reopen"</formula>
    </cfRule>
  </conditionalFormatting>
  <conditionalFormatting sqref="N153:AA153 N155:AA155">
    <cfRule type="cellIs" dxfId="2844" priority="763" operator="equal">
      <formula>"P"</formula>
    </cfRule>
  </conditionalFormatting>
  <conditionalFormatting sqref="N153:AA153 N155:AA155">
    <cfRule type="cellIs" dxfId="2843" priority="764" operator="equal">
      <formula>"F"</formula>
    </cfRule>
  </conditionalFormatting>
  <conditionalFormatting sqref="N153:AA153 N155:AA155">
    <cfRule type="cellIs" dxfId="2842" priority="765" operator="equal">
      <formula>"PE"</formula>
    </cfRule>
  </conditionalFormatting>
  <conditionalFormatting sqref="N153:AA153 N155:AA155">
    <cfRule type="cellIs" dxfId="2841" priority="766" operator="equal">
      <formula>"Reopen"</formula>
    </cfRule>
  </conditionalFormatting>
  <conditionalFormatting sqref="K153:M153 K155:M155">
    <cfRule type="cellIs" dxfId="2840" priority="751" operator="equal">
      <formula>"P"</formula>
    </cfRule>
  </conditionalFormatting>
  <conditionalFormatting sqref="K153:M153 K155:M155">
    <cfRule type="cellIs" dxfId="2839" priority="752" operator="equal">
      <formula>"F"</formula>
    </cfRule>
  </conditionalFormatting>
  <conditionalFormatting sqref="K153:M153 K155:M155">
    <cfRule type="cellIs" dxfId="2838" priority="753" operator="equal">
      <formula>"PE"</formula>
    </cfRule>
  </conditionalFormatting>
  <conditionalFormatting sqref="K153:M153 K155:M155">
    <cfRule type="cellIs" dxfId="2837" priority="754" operator="equal">
      <formula>"Reopen"</formula>
    </cfRule>
  </conditionalFormatting>
  <conditionalFormatting sqref="H153:J153 B153:D153 B155:D155 H155:J155">
    <cfRule type="cellIs" dxfId="2836" priority="755" operator="equal">
      <formula>"P"</formula>
    </cfRule>
  </conditionalFormatting>
  <conditionalFormatting sqref="H153:J153 B153:D153 B155:D155 H155:J155">
    <cfRule type="cellIs" dxfId="2835" priority="756" operator="equal">
      <formula>"F"</formula>
    </cfRule>
  </conditionalFormatting>
  <conditionalFormatting sqref="H153:J153 B153:D153 B155:D155 H155:J155">
    <cfRule type="cellIs" dxfId="2834" priority="757" operator="equal">
      <formula>"PE"</formula>
    </cfRule>
  </conditionalFormatting>
  <conditionalFormatting sqref="H153:J153 B153:D153 B155:D155 H155:J155">
    <cfRule type="cellIs" dxfId="2833" priority="758" operator="equal">
      <formula>"Reopen"</formula>
    </cfRule>
  </conditionalFormatting>
  <conditionalFormatting sqref="B152:AA152">
    <cfRule type="cellIs" dxfId="2832" priority="767" operator="equal">
      <formula>"P"</formula>
    </cfRule>
  </conditionalFormatting>
  <conditionalFormatting sqref="B152:AA152">
    <cfRule type="cellIs" dxfId="2831" priority="768" operator="equal">
      <formula>"F"</formula>
    </cfRule>
  </conditionalFormatting>
  <conditionalFormatting sqref="B152:AA152">
    <cfRule type="cellIs" dxfId="2830" priority="769" operator="equal">
      <formula>"PE"</formula>
    </cfRule>
  </conditionalFormatting>
  <conditionalFormatting sqref="B152:AA152">
    <cfRule type="cellIs" dxfId="2829" priority="770" operator="equal">
      <formula>"Reopen"</formula>
    </cfRule>
  </conditionalFormatting>
  <conditionalFormatting sqref="N156:P156 R156:AA156">
    <cfRule type="cellIs" dxfId="2828" priority="739" operator="equal">
      <formula>"P"</formula>
    </cfRule>
  </conditionalFormatting>
  <conditionalFormatting sqref="N156:P156 R156:AA156">
    <cfRule type="cellIs" dxfId="2827" priority="740" operator="equal">
      <formula>"F"</formula>
    </cfRule>
  </conditionalFormatting>
  <conditionalFormatting sqref="N156:P156 R156:AA156">
    <cfRule type="cellIs" dxfId="2826" priority="741" operator="equal">
      <formula>"PE"</formula>
    </cfRule>
  </conditionalFormatting>
  <conditionalFormatting sqref="N156:P156 R156:AA156">
    <cfRule type="cellIs" dxfId="2825" priority="742" operator="equal">
      <formula>"Reopen"</formula>
    </cfRule>
  </conditionalFormatting>
  <conditionalFormatting sqref="H156:J156">
    <cfRule type="cellIs" dxfId="2824" priority="731" operator="equal">
      <formula>"P"</formula>
    </cfRule>
  </conditionalFormatting>
  <conditionalFormatting sqref="H156:J156">
    <cfRule type="cellIs" dxfId="2823" priority="732" operator="equal">
      <formula>"F"</formula>
    </cfRule>
  </conditionalFormatting>
  <conditionalFormatting sqref="H156:J156">
    <cfRule type="cellIs" dxfId="2822" priority="733" operator="equal">
      <formula>"PE"</formula>
    </cfRule>
  </conditionalFormatting>
  <conditionalFormatting sqref="H156:J156">
    <cfRule type="cellIs" dxfId="2821" priority="734" operator="equal">
      <formula>"Reopen"</formula>
    </cfRule>
  </conditionalFormatting>
  <conditionalFormatting sqref="N156:N157 B156:D157 H156:J157">
    <cfRule type="cellIs" dxfId="2820" priority="743" operator="equal">
      <formula>"P"</formula>
    </cfRule>
  </conditionalFormatting>
  <conditionalFormatting sqref="N156:N157 B156:D157 H156:J157">
    <cfRule type="cellIs" dxfId="2819" priority="744" operator="equal">
      <formula>"F"</formula>
    </cfRule>
  </conditionalFormatting>
  <conditionalFormatting sqref="N156:N157 B156:D157 H156:J157">
    <cfRule type="cellIs" dxfId="2818" priority="745" operator="equal">
      <formula>"PE"</formula>
    </cfRule>
  </conditionalFormatting>
  <conditionalFormatting sqref="N156:N157 B156:D157 H156:J157">
    <cfRule type="cellIs" dxfId="2817" priority="746" operator="equal">
      <formula>"Reopen"</formula>
    </cfRule>
  </conditionalFormatting>
  <conditionalFormatting sqref="O156:P157 R157:AA157">
    <cfRule type="cellIs" dxfId="2816" priority="735" operator="equal">
      <formula>"P"</formula>
    </cfRule>
  </conditionalFormatting>
  <conditionalFormatting sqref="O156:P157 R157:AA157">
    <cfRule type="cellIs" dxfId="2815" priority="736" operator="equal">
      <formula>"F"</formula>
    </cfRule>
  </conditionalFormatting>
  <conditionalFormatting sqref="O156:P157 R157:AA157">
    <cfRule type="cellIs" dxfId="2814" priority="737" operator="equal">
      <formula>"PE"</formula>
    </cfRule>
  </conditionalFormatting>
  <conditionalFormatting sqref="O156:P157 R157:AA157">
    <cfRule type="cellIs" dxfId="2813" priority="738" operator="equal">
      <formula>"Reopen"</formula>
    </cfRule>
  </conditionalFormatting>
  <conditionalFormatting sqref="E156:G156">
    <cfRule type="cellIs" dxfId="2812" priority="727" operator="equal">
      <formula>"P"</formula>
    </cfRule>
  </conditionalFormatting>
  <conditionalFormatting sqref="E156:G156">
    <cfRule type="cellIs" dxfId="2811" priority="728" operator="equal">
      <formula>"F"</formula>
    </cfRule>
  </conditionalFormatting>
  <conditionalFormatting sqref="E156:G156">
    <cfRule type="cellIs" dxfId="2810" priority="729" operator="equal">
      <formula>"PE"</formula>
    </cfRule>
  </conditionalFormatting>
  <conditionalFormatting sqref="E156:G156">
    <cfRule type="cellIs" dxfId="2809" priority="730" operator="equal">
      <formula>"Reopen"</formula>
    </cfRule>
  </conditionalFormatting>
  <conditionalFormatting sqref="E157:G157">
    <cfRule type="cellIs" dxfId="2808" priority="723" operator="equal">
      <formula>"P"</formula>
    </cfRule>
  </conditionalFormatting>
  <conditionalFormatting sqref="E157:G157">
    <cfRule type="cellIs" dxfId="2807" priority="724" operator="equal">
      <formula>"F"</formula>
    </cfRule>
  </conditionalFormatting>
  <conditionalFormatting sqref="E157:G157">
    <cfRule type="cellIs" dxfId="2806" priority="725" operator="equal">
      <formula>"PE"</formula>
    </cfRule>
  </conditionalFormatting>
  <conditionalFormatting sqref="E157:G157">
    <cfRule type="cellIs" dxfId="2805" priority="726" operator="equal">
      <formula>"Reopen"</formula>
    </cfRule>
  </conditionalFormatting>
  <conditionalFormatting sqref="N154:AA154">
    <cfRule type="cellIs" dxfId="2804" priority="715" operator="equal">
      <formula>"P"</formula>
    </cfRule>
  </conditionalFormatting>
  <conditionalFormatting sqref="N154:AA154">
    <cfRule type="cellIs" dxfId="2803" priority="716" operator="equal">
      <formula>"F"</formula>
    </cfRule>
  </conditionalFormatting>
  <conditionalFormatting sqref="N154:AA154">
    <cfRule type="cellIs" dxfId="2802" priority="717" operator="equal">
      <formula>"PE"</formula>
    </cfRule>
  </conditionalFormatting>
  <conditionalFormatting sqref="N154:AA154">
    <cfRule type="cellIs" dxfId="2801" priority="718" operator="equal">
      <formula>"Reopen"</formula>
    </cfRule>
  </conditionalFormatting>
  <conditionalFormatting sqref="N154 B154:D154 H154:J154">
    <cfRule type="cellIs" dxfId="2800" priority="719" operator="equal">
      <formula>"P"</formula>
    </cfRule>
  </conditionalFormatting>
  <conditionalFormatting sqref="N154 B154:D154 H154:J154">
    <cfRule type="cellIs" dxfId="2799" priority="720" operator="equal">
      <formula>"F"</formula>
    </cfRule>
  </conditionalFormatting>
  <conditionalFormatting sqref="N154 B154:D154 H154:J154">
    <cfRule type="cellIs" dxfId="2798" priority="721" operator="equal">
      <formula>"PE"</formula>
    </cfRule>
  </conditionalFormatting>
  <conditionalFormatting sqref="N154 B154:D154 H154:J154">
    <cfRule type="cellIs" dxfId="2797" priority="722" operator="equal">
      <formula>"Reopen"</formula>
    </cfRule>
  </conditionalFormatting>
  <conditionalFormatting sqref="K154:M154">
    <cfRule type="cellIs" dxfId="2796" priority="703" operator="equal">
      <formula>"P"</formula>
    </cfRule>
  </conditionalFormatting>
  <conditionalFormatting sqref="K154:M154">
    <cfRule type="cellIs" dxfId="2795" priority="704" operator="equal">
      <formula>"F"</formula>
    </cfRule>
  </conditionalFormatting>
  <conditionalFormatting sqref="K154:M154">
    <cfRule type="cellIs" dxfId="2794" priority="705" operator="equal">
      <formula>"PE"</formula>
    </cfRule>
  </conditionalFormatting>
  <conditionalFormatting sqref="K154:M154">
    <cfRule type="cellIs" dxfId="2793" priority="706" operator="equal">
      <formula>"Reopen"</formula>
    </cfRule>
  </conditionalFormatting>
  <conditionalFormatting sqref="O154:P154">
    <cfRule type="cellIs" dxfId="2792" priority="711" operator="equal">
      <formula>"P"</formula>
    </cfRule>
  </conditionalFormatting>
  <conditionalFormatting sqref="O154:P154">
    <cfRule type="cellIs" dxfId="2791" priority="712" operator="equal">
      <formula>"F"</formula>
    </cfRule>
  </conditionalFormatting>
  <conditionalFormatting sqref="O154:P154">
    <cfRule type="cellIs" dxfId="2790" priority="713" operator="equal">
      <formula>"PE"</formula>
    </cfRule>
  </conditionalFormatting>
  <conditionalFormatting sqref="O154:P154">
    <cfRule type="cellIs" dxfId="2789" priority="714" operator="equal">
      <formula>"Reopen"</formula>
    </cfRule>
  </conditionalFormatting>
  <conditionalFormatting sqref="B154:D154 H154:J154">
    <cfRule type="cellIs" dxfId="2788" priority="707" operator="equal">
      <formula>"P"</formula>
    </cfRule>
  </conditionalFormatting>
  <conditionalFormatting sqref="B154:D154 H154:J154">
    <cfRule type="cellIs" dxfId="2787" priority="708" operator="equal">
      <formula>"F"</formula>
    </cfRule>
  </conditionalFormatting>
  <conditionalFormatting sqref="B154:D154 H154:J154">
    <cfRule type="cellIs" dxfId="2786" priority="709" operator="equal">
      <formula>"PE"</formula>
    </cfRule>
  </conditionalFormatting>
  <conditionalFormatting sqref="B154:D154 H154:J154">
    <cfRule type="cellIs" dxfId="2785" priority="710" operator="equal">
      <formula>"Reopen"</formula>
    </cfRule>
  </conditionalFormatting>
  <conditionalFormatting sqref="K157:M157">
    <cfRule type="cellIs" dxfId="2784" priority="695" operator="equal">
      <formula>"P"</formula>
    </cfRule>
  </conditionalFormatting>
  <conditionalFormatting sqref="K157:M157">
    <cfRule type="cellIs" dxfId="2783" priority="696" operator="equal">
      <formula>"F"</formula>
    </cfRule>
  </conditionalFormatting>
  <conditionalFormatting sqref="K157:M157">
    <cfRule type="cellIs" dxfId="2782" priority="697" operator="equal">
      <formula>"PE"</formula>
    </cfRule>
  </conditionalFormatting>
  <conditionalFormatting sqref="K157:M157">
    <cfRule type="cellIs" dxfId="2781" priority="698" operator="equal">
      <formula>"Reopen"</formula>
    </cfRule>
  </conditionalFormatting>
  <conditionalFormatting sqref="K157:M157">
    <cfRule type="cellIs" dxfId="2780" priority="699" operator="equal">
      <formula>"P"</formula>
    </cfRule>
  </conditionalFormatting>
  <conditionalFormatting sqref="K157:M157">
    <cfRule type="cellIs" dxfId="2779" priority="700" operator="equal">
      <formula>"F"</formula>
    </cfRule>
  </conditionalFormatting>
  <conditionalFormatting sqref="K157:M157">
    <cfRule type="cellIs" dxfId="2778" priority="701" operator="equal">
      <formula>"PE"</formula>
    </cfRule>
  </conditionalFormatting>
  <conditionalFormatting sqref="K157:M157">
    <cfRule type="cellIs" dxfId="2777" priority="702" operator="equal">
      <formula>"Reopen"</formula>
    </cfRule>
  </conditionalFormatting>
  <conditionalFormatting sqref="K156:M156">
    <cfRule type="cellIs" dxfId="2776" priority="691" operator="equal">
      <formula>"P"</formula>
    </cfRule>
  </conditionalFormatting>
  <conditionalFormatting sqref="K156:M156">
    <cfRule type="cellIs" dxfId="2775" priority="692" operator="equal">
      <formula>"F"</formula>
    </cfRule>
  </conditionalFormatting>
  <conditionalFormatting sqref="K156:M156">
    <cfRule type="cellIs" dxfId="2774" priority="693" operator="equal">
      <formula>"PE"</formula>
    </cfRule>
  </conditionalFormatting>
  <conditionalFormatting sqref="K156:M156">
    <cfRule type="cellIs" dxfId="2773" priority="694" operator="equal">
      <formula>"Reopen"</formula>
    </cfRule>
  </conditionalFormatting>
  <conditionalFormatting sqref="N126:N127 E124:G124 Q130:Q139 B126:J128">
    <cfRule type="cellIs" dxfId="2772" priority="687" operator="equal">
      <formula>"P"</formula>
    </cfRule>
  </conditionalFormatting>
  <conditionalFormatting sqref="N126:N127 E124:G124 Q130:Q139 B126:J128">
    <cfRule type="cellIs" dxfId="2771" priority="688" operator="equal">
      <formula>"F"</formula>
    </cfRule>
  </conditionalFormatting>
  <conditionalFormatting sqref="N126:N127 E124:G124 Q130:Q139 B126:J128">
    <cfRule type="cellIs" dxfId="2770" priority="689" operator="equal">
      <formula>"PE"</formula>
    </cfRule>
  </conditionalFormatting>
  <conditionalFormatting sqref="N126:N127 E124:G124 Q130:Q139 A123:A124 A126:A139 B126:J128">
    <cfRule type="cellIs" dxfId="2769" priority="690" operator="equal">
      <formula>"Reopen"</formula>
    </cfRule>
  </conditionalFormatting>
  <conditionalFormatting sqref="O128:P128 R128:AA128">
    <cfRule type="cellIs" dxfId="2768" priority="675" operator="equal">
      <formula>"P"</formula>
    </cfRule>
  </conditionalFormatting>
  <conditionalFormatting sqref="O128:P128 R128:AA128">
    <cfRule type="cellIs" dxfId="2767" priority="676" operator="equal">
      <formula>"F"</formula>
    </cfRule>
  </conditionalFormatting>
  <conditionalFormatting sqref="O128:P128 R128:AA128">
    <cfRule type="cellIs" dxfId="2766" priority="677" operator="equal">
      <formula>"PE"</formula>
    </cfRule>
  </conditionalFormatting>
  <conditionalFormatting sqref="O128:P128 R128:AA128">
    <cfRule type="cellIs" dxfId="2765" priority="678" operator="equal">
      <formula>"Reopen"</formula>
    </cfRule>
  </conditionalFormatting>
  <conditionalFormatting sqref="O126:P127 R127:AA127">
    <cfRule type="cellIs" dxfId="2764" priority="667" operator="equal">
      <formula>"P"</formula>
    </cfRule>
  </conditionalFormatting>
  <conditionalFormatting sqref="O126:P127 R127:AA127">
    <cfRule type="cellIs" dxfId="2763" priority="668" operator="equal">
      <formula>"F"</formula>
    </cfRule>
  </conditionalFormatting>
  <conditionalFormatting sqref="O126:P127 R127:AA127">
    <cfRule type="cellIs" dxfId="2762" priority="669" operator="equal">
      <formula>"PE"</formula>
    </cfRule>
  </conditionalFormatting>
  <conditionalFormatting sqref="O126:P127 R127:AA127">
    <cfRule type="cellIs" dxfId="2761" priority="670" operator="equal">
      <formula>"Reopen"</formula>
    </cfRule>
  </conditionalFormatting>
  <conditionalFormatting sqref="K126:M127">
    <cfRule type="cellIs" dxfId="2760" priority="655" operator="equal">
      <formula>"P"</formula>
    </cfRule>
  </conditionalFormatting>
  <conditionalFormatting sqref="K126:M127">
    <cfRule type="cellIs" dxfId="2759" priority="656" operator="equal">
      <formula>"F"</formula>
    </cfRule>
  </conditionalFormatting>
  <conditionalFormatting sqref="K126:M127">
    <cfRule type="cellIs" dxfId="2758" priority="657" operator="equal">
      <formula>"PE"</formula>
    </cfRule>
  </conditionalFormatting>
  <conditionalFormatting sqref="K126:M127">
    <cfRule type="cellIs" dxfId="2757" priority="658" operator="equal">
      <formula>"Reopen"</formula>
    </cfRule>
  </conditionalFormatting>
  <conditionalFormatting sqref="N130:N139 B130:D139 H130:J139">
    <cfRule type="cellIs" dxfId="2756" priority="651" operator="equal">
      <formula>"P"</formula>
    </cfRule>
  </conditionalFormatting>
  <conditionalFormatting sqref="N130:N139 B130:D139 H130:J139">
    <cfRule type="cellIs" dxfId="2755" priority="652" operator="equal">
      <formula>"F"</formula>
    </cfRule>
  </conditionalFormatting>
  <conditionalFormatting sqref="N130:N139 B130:D139 H130:J139">
    <cfRule type="cellIs" dxfId="2754" priority="653" operator="equal">
      <formula>"PE"</formula>
    </cfRule>
  </conditionalFormatting>
  <conditionalFormatting sqref="N130:N139 B130:D139 H130:J139">
    <cfRule type="cellIs" dxfId="2753" priority="654" operator="equal">
      <formula>"Reopen"</formula>
    </cfRule>
  </conditionalFormatting>
  <conditionalFormatting sqref="N124:AA124 N126:P126 R126:AA126 Q126:Q128">
    <cfRule type="cellIs" dxfId="2752" priority="671" operator="equal">
      <formula>"P"</formula>
    </cfRule>
  </conditionalFormatting>
  <conditionalFormatting sqref="N124:AA124 N126:P126 R126:AA126 Q126:Q128">
    <cfRule type="cellIs" dxfId="2751" priority="672" operator="equal">
      <formula>"F"</formula>
    </cfRule>
  </conditionalFormatting>
  <conditionalFormatting sqref="N124:AA124 N126:P126 R126:AA126 Q126:Q128">
    <cfRule type="cellIs" dxfId="2750" priority="673" operator="equal">
      <formula>"PE"</formula>
    </cfRule>
  </conditionalFormatting>
  <conditionalFormatting sqref="N124:AA124 N126:P126 R126:AA126 Q126:Q128">
    <cfRule type="cellIs" dxfId="2749" priority="674" operator="equal">
      <formula>"Reopen"</formula>
    </cfRule>
  </conditionalFormatting>
  <conditionalFormatting sqref="K124:M124 K126:M127">
    <cfRule type="cellIs" dxfId="2748" priority="659" operator="equal">
      <formula>"P"</formula>
    </cfRule>
  </conditionalFormatting>
  <conditionalFormatting sqref="K124:M124 K126:M127">
    <cfRule type="cellIs" dxfId="2747" priority="660" operator="equal">
      <formula>"F"</formula>
    </cfRule>
  </conditionalFormatting>
  <conditionalFormatting sqref="K124:M124 K126:M127">
    <cfRule type="cellIs" dxfId="2746" priority="661" operator="equal">
      <formula>"PE"</formula>
    </cfRule>
  </conditionalFormatting>
  <conditionalFormatting sqref="K124:M124 K126:M127">
    <cfRule type="cellIs" dxfId="2745" priority="662" operator="equal">
      <formula>"Reopen"</formula>
    </cfRule>
  </conditionalFormatting>
  <conditionalFormatting sqref="N128">
    <cfRule type="cellIs" dxfId="2744" priority="679" operator="equal">
      <formula>"P"</formula>
    </cfRule>
  </conditionalFormatting>
  <conditionalFormatting sqref="N128">
    <cfRule type="cellIs" dxfId="2743" priority="680" operator="equal">
      <formula>"F"</formula>
    </cfRule>
  </conditionalFormatting>
  <conditionalFormatting sqref="N128">
    <cfRule type="cellIs" dxfId="2742" priority="681" operator="equal">
      <formula>"PE"</formula>
    </cfRule>
  </conditionalFormatting>
  <conditionalFormatting sqref="N128">
    <cfRule type="cellIs" dxfId="2741" priority="682" operator="equal">
      <formula>"Reopen"</formula>
    </cfRule>
  </conditionalFormatting>
  <conditionalFormatting sqref="O130:P139 R131:AA139">
    <cfRule type="cellIs" dxfId="2740" priority="643" operator="equal">
      <formula>"P"</formula>
    </cfRule>
  </conditionalFormatting>
  <conditionalFormatting sqref="O130:P139 R131:AA139">
    <cfRule type="cellIs" dxfId="2739" priority="644" operator="equal">
      <formula>"F"</formula>
    </cfRule>
  </conditionalFormatting>
  <conditionalFormatting sqref="O130:P139 R131:AA139">
    <cfRule type="cellIs" dxfId="2738" priority="645" operator="equal">
      <formula>"PE"</formula>
    </cfRule>
  </conditionalFormatting>
  <conditionalFormatting sqref="O130:P139 R131:AA139">
    <cfRule type="cellIs" dxfId="2737" priority="646" operator="equal">
      <formula>"Reopen"</formula>
    </cfRule>
  </conditionalFormatting>
  <conditionalFormatting sqref="H124:J124 B124:D124 B126:D128 H126:J126">
    <cfRule type="cellIs" dxfId="2736" priority="663" operator="equal">
      <formula>"P"</formula>
    </cfRule>
  </conditionalFormatting>
  <conditionalFormatting sqref="H124:J124 B124:D124 B126:D128 H126:J126">
    <cfRule type="cellIs" dxfId="2735" priority="664" operator="equal">
      <formula>"F"</formula>
    </cfRule>
  </conditionalFormatting>
  <conditionalFormatting sqref="H124:J124 B124:D124 B126:D128 H126:J126">
    <cfRule type="cellIs" dxfId="2734" priority="665" operator="equal">
      <formula>"PE"</formula>
    </cfRule>
  </conditionalFormatting>
  <conditionalFormatting sqref="H124:J124 B124:D124 B126:D128 H126:J126">
    <cfRule type="cellIs" dxfId="2733" priority="666" operator="equal">
      <formula>"Reopen"</formula>
    </cfRule>
  </conditionalFormatting>
  <conditionalFormatting sqref="B123:AA123">
    <cfRule type="cellIs" dxfId="2732" priority="683" operator="equal">
      <formula>"P"</formula>
    </cfRule>
  </conditionalFormatting>
  <conditionalFormatting sqref="B123:AA123">
    <cfRule type="cellIs" dxfId="2731" priority="684" operator="equal">
      <formula>"F"</formula>
    </cfRule>
  </conditionalFormatting>
  <conditionalFormatting sqref="B123:AA123">
    <cfRule type="cellIs" dxfId="2730" priority="685" operator="equal">
      <formula>"PE"</formula>
    </cfRule>
  </conditionalFormatting>
  <conditionalFormatting sqref="B123:AA123">
    <cfRule type="cellIs" dxfId="2729" priority="686" operator="equal">
      <formula>"Reopen"</formula>
    </cfRule>
  </conditionalFormatting>
  <conditionalFormatting sqref="N129:AA129 N130:P130 R130:AA130">
    <cfRule type="cellIs" dxfId="2728" priority="647" operator="equal">
      <formula>"P"</formula>
    </cfRule>
  </conditionalFormatting>
  <conditionalFormatting sqref="N129:AA129 N130:P130 R130:AA130">
    <cfRule type="cellIs" dxfId="2727" priority="648" operator="equal">
      <formula>"F"</formula>
    </cfRule>
  </conditionalFormatting>
  <conditionalFormatting sqref="N129:AA129 N130:P130 R130:AA130">
    <cfRule type="cellIs" dxfId="2726" priority="649" operator="equal">
      <formula>"PE"</formula>
    </cfRule>
  </conditionalFormatting>
  <conditionalFormatting sqref="N129:AA129 N130:P130 R130:AA130">
    <cfRule type="cellIs" dxfId="2725" priority="650" operator="equal">
      <formula>"Reopen"</formula>
    </cfRule>
  </conditionalFormatting>
  <conditionalFormatting sqref="B129:D130 H130:J130">
    <cfRule type="cellIs" dxfId="2724" priority="639" operator="equal">
      <formula>"P"</formula>
    </cfRule>
  </conditionalFormatting>
  <conditionalFormatting sqref="B129:D130 H130:J130">
    <cfRule type="cellIs" dxfId="2723" priority="640" operator="equal">
      <formula>"F"</formula>
    </cfRule>
  </conditionalFormatting>
  <conditionalFormatting sqref="B129:D130 H130:J130">
    <cfRule type="cellIs" dxfId="2722" priority="641" operator="equal">
      <formula>"PE"</formula>
    </cfRule>
  </conditionalFormatting>
  <conditionalFormatting sqref="B129:D130 H130:J130">
    <cfRule type="cellIs" dxfId="2721" priority="642" operator="equal">
      <formula>"Reopen"</formula>
    </cfRule>
  </conditionalFormatting>
  <conditionalFormatting sqref="K128:M128">
    <cfRule type="cellIs" dxfId="2720" priority="635" operator="equal">
      <formula>"P"</formula>
    </cfRule>
  </conditionalFormatting>
  <conditionalFormatting sqref="K128:M128">
    <cfRule type="cellIs" dxfId="2719" priority="636" operator="equal">
      <formula>"F"</formula>
    </cfRule>
  </conditionalFormatting>
  <conditionalFormatting sqref="K128:M128">
    <cfRule type="cellIs" dxfId="2718" priority="637" operator="equal">
      <formula>"PE"</formula>
    </cfRule>
  </conditionalFormatting>
  <conditionalFormatting sqref="K128:M128">
    <cfRule type="cellIs" dxfId="2717" priority="638" operator="equal">
      <formula>"Reopen"</formula>
    </cfRule>
  </conditionalFormatting>
  <conditionalFormatting sqref="E129:J129 E130:G130">
    <cfRule type="cellIs" dxfId="2716" priority="631" operator="equal">
      <formula>"P"</formula>
    </cfRule>
  </conditionalFormatting>
  <conditionalFormatting sqref="E129:J129 E130:G130">
    <cfRule type="cellIs" dxfId="2715" priority="632" operator="equal">
      <formula>"F"</formula>
    </cfRule>
  </conditionalFormatting>
  <conditionalFormatting sqref="E129:J129 E130:G130">
    <cfRule type="cellIs" dxfId="2714" priority="633" operator="equal">
      <formula>"PE"</formula>
    </cfRule>
  </conditionalFormatting>
  <conditionalFormatting sqref="E129:J129 E130:G130">
    <cfRule type="cellIs" dxfId="2713" priority="634" operator="equal">
      <formula>"Reopen"</formula>
    </cfRule>
  </conditionalFormatting>
  <conditionalFormatting sqref="K129:M129">
    <cfRule type="cellIs" dxfId="2712" priority="619" operator="equal">
      <formula>"P"</formula>
    </cfRule>
  </conditionalFormatting>
  <conditionalFormatting sqref="K129:M129">
    <cfRule type="cellIs" dxfId="2711" priority="620" operator="equal">
      <formula>"F"</formula>
    </cfRule>
  </conditionalFormatting>
  <conditionalFormatting sqref="K129:M129">
    <cfRule type="cellIs" dxfId="2710" priority="621" operator="equal">
      <formula>"PE"</formula>
    </cfRule>
  </conditionalFormatting>
  <conditionalFormatting sqref="K129:M129">
    <cfRule type="cellIs" dxfId="2709" priority="622" operator="equal">
      <formula>"Reopen"</formula>
    </cfRule>
  </conditionalFormatting>
  <conditionalFormatting sqref="H129:J129">
    <cfRule type="cellIs" dxfId="2708" priority="627" operator="equal">
      <formula>"P"</formula>
    </cfRule>
  </conditionalFormatting>
  <conditionalFormatting sqref="H129:J129">
    <cfRule type="cellIs" dxfId="2707" priority="628" operator="equal">
      <formula>"F"</formula>
    </cfRule>
  </conditionalFormatting>
  <conditionalFormatting sqref="H129:J129">
    <cfRule type="cellIs" dxfId="2706" priority="629" operator="equal">
      <formula>"PE"</formula>
    </cfRule>
  </conditionalFormatting>
  <conditionalFormatting sqref="H129:J129">
    <cfRule type="cellIs" dxfId="2705" priority="630" operator="equal">
      <formula>"Reopen"</formula>
    </cfRule>
  </conditionalFormatting>
  <conditionalFormatting sqref="K129:M129">
    <cfRule type="cellIs" dxfId="2704" priority="623" operator="equal">
      <formula>"P"</formula>
    </cfRule>
  </conditionalFormatting>
  <conditionalFormatting sqref="K129:M129">
    <cfRule type="cellIs" dxfId="2703" priority="624" operator="equal">
      <formula>"F"</formula>
    </cfRule>
  </conditionalFormatting>
  <conditionalFormatting sqref="K129:M129">
    <cfRule type="cellIs" dxfId="2702" priority="625" operator="equal">
      <formula>"PE"</formula>
    </cfRule>
  </conditionalFormatting>
  <conditionalFormatting sqref="K129:M129">
    <cfRule type="cellIs" dxfId="2701" priority="626" operator="equal">
      <formula>"Reopen"</formula>
    </cfRule>
  </conditionalFormatting>
  <conditionalFormatting sqref="E131:G139">
    <cfRule type="cellIs" dxfId="2700" priority="615" operator="equal">
      <formula>"P"</formula>
    </cfRule>
  </conditionalFormatting>
  <conditionalFormatting sqref="E131:G139">
    <cfRule type="cellIs" dxfId="2699" priority="616" operator="equal">
      <formula>"F"</formula>
    </cfRule>
  </conditionalFormatting>
  <conditionalFormatting sqref="E131:G139">
    <cfRule type="cellIs" dxfId="2698" priority="617" operator="equal">
      <formula>"PE"</formula>
    </cfRule>
  </conditionalFormatting>
  <conditionalFormatting sqref="E131:G139">
    <cfRule type="cellIs" dxfId="2697" priority="618" operator="equal">
      <formula>"Reopen"</formula>
    </cfRule>
  </conditionalFormatting>
  <conditionalFormatting sqref="K130:M130">
    <cfRule type="cellIs" dxfId="2696" priority="607" operator="equal">
      <formula>"P"</formula>
    </cfRule>
  </conditionalFormatting>
  <conditionalFormatting sqref="K130:M130">
    <cfRule type="cellIs" dxfId="2695" priority="608" operator="equal">
      <formula>"F"</formula>
    </cfRule>
  </conditionalFormatting>
  <conditionalFormatting sqref="K130:M130">
    <cfRule type="cellIs" dxfId="2694" priority="609" operator="equal">
      <formula>"PE"</formula>
    </cfRule>
  </conditionalFormatting>
  <conditionalFormatting sqref="K130:M130">
    <cfRule type="cellIs" dxfId="2693" priority="610" operator="equal">
      <formula>"Reopen"</formula>
    </cfRule>
  </conditionalFormatting>
  <conditionalFormatting sqref="K130:M130">
    <cfRule type="cellIs" dxfId="2692" priority="611" operator="equal">
      <formula>"P"</formula>
    </cfRule>
  </conditionalFormatting>
  <conditionalFormatting sqref="K130:M130">
    <cfRule type="cellIs" dxfId="2691" priority="612" operator="equal">
      <formula>"F"</formula>
    </cfRule>
  </conditionalFormatting>
  <conditionalFormatting sqref="K130:M130">
    <cfRule type="cellIs" dxfId="2690" priority="613" operator="equal">
      <formula>"PE"</formula>
    </cfRule>
  </conditionalFormatting>
  <conditionalFormatting sqref="K130:M130">
    <cfRule type="cellIs" dxfId="2689" priority="614" operator="equal">
      <formula>"Reopen"</formula>
    </cfRule>
  </conditionalFormatting>
  <conditionalFormatting sqref="N125 B125:J125">
    <cfRule type="cellIs" dxfId="2688" priority="603" operator="equal">
      <formula>"P"</formula>
    </cfRule>
  </conditionalFormatting>
  <conditionalFormatting sqref="N125 B125:J125">
    <cfRule type="cellIs" dxfId="2687" priority="604" operator="equal">
      <formula>"F"</formula>
    </cfRule>
  </conditionalFormatting>
  <conditionalFormatting sqref="N125 B125:J125">
    <cfRule type="cellIs" dxfId="2686" priority="605" operator="equal">
      <formula>"PE"</formula>
    </cfRule>
  </conditionalFormatting>
  <conditionalFormatting sqref="N125 A125:J125">
    <cfRule type="cellIs" dxfId="2685" priority="606" operator="equal">
      <formula>"Reopen"</formula>
    </cfRule>
  </conditionalFormatting>
  <conditionalFormatting sqref="K125:M125">
    <cfRule type="cellIs" dxfId="2684" priority="587" operator="equal">
      <formula>"P"</formula>
    </cfRule>
  </conditionalFormatting>
  <conditionalFormatting sqref="K125:M125">
    <cfRule type="cellIs" dxfId="2683" priority="588" operator="equal">
      <formula>"F"</formula>
    </cfRule>
  </conditionalFormatting>
  <conditionalFormatting sqref="K125:M125">
    <cfRule type="cellIs" dxfId="2682" priority="589" operator="equal">
      <formula>"PE"</formula>
    </cfRule>
  </conditionalFormatting>
  <conditionalFormatting sqref="K125:M125">
    <cfRule type="cellIs" dxfId="2681" priority="590" operator="equal">
      <formula>"Reopen"</formula>
    </cfRule>
  </conditionalFormatting>
  <conditionalFormatting sqref="O125:P125">
    <cfRule type="cellIs" dxfId="2680" priority="595" operator="equal">
      <formula>"P"</formula>
    </cfRule>
  </conditionalFormatting>
  <conditionalFormatting sqref="O125:P125">
    <cfRule type="cellIs" dxfId="2679" priority="596" operator="equal">
      <formula>"F"</formula>
    </cfRule>
  </conditionalFormatting>
  <conditionalFormatting sqref="O125:P125">
    <cfRule type="cellIs" dxfId="2678" priority="597" operator="equal">
      <formula>"PE"</formula>
    </cfRule>
  </conditionalFormatting>
  <conditionalFormatting sqref="O125:P125">
    <cfRule type="cellIs" dxfId="2677" priority="598" operator="equal">
      <formula>"Reopen"</formula>
    </cfRule>
  </conditionalFormatting>
  <conditionalFormatting sqref="N125:AA125">
    <cfRule type="cellIs" dxfId="2676" priority="599" operator="equal">
      <formula>"P"</formula>
    </cfRule>
  </conditionalFormatting>
  <conditionalFormatting sqref="N125:AA125">
    <cfRule type="cellIs" dxfId="2675" priority="600" operator="equal">
      <formula>"F"</formula>
    </cfRule>
  </conditionalFormatting>
  <conditionalFormatting sqref="N125:AA125">
    <cfRule type="cellIs" dxfId="2674" priority="601" operator="equal">
      <formula>"PE"</formula>
    </cfRule>
  </conditionalFormatting>
  <conditionalFormatting sqref="N125:AA125">
    <cfRule type="cellIs" dxfId="2673" priority="602" operator="equal">
      <formula>"Reopen"</formula>
    </cfRule>
  </conditionalFormatting>
  <conditionalFormatting sqref="B125:D125 H125:J125">
    <cfRule type="cellIs" dxfId="2672" priority="591" operator="equal">
      <formula>"P"</formula>
    </cfRule>
  </conditionalFormatting>
  <conditionalFormatting sqref="B125:D125 H125:J125">
    <cfRule type="cellIs" dxfId="2671" priority="592" operator="equal">
      <formula>"F"</formula>
    </cfRule>
  </conditionalFormatting>
  <conditionalFormatting sqref="B125:D125 H125:J125">
    <cfRule type="cellIs" dxfId="2670" priority="593" operator="equal">
      <formula>"PE"</formula>
    </cfRule>
  </conditionalFormatting>
  <conditionalFormatting sqref="B125:D125 H125:J125">
    <cfRule type="cellIs" dxfId="2669" priority="594" operator="equal">
      <formula>"Reopen"</formula>
    </cfRule>
  </conditionalFormatting>
  <conditionalFormatting sqref="K131:M139">
    <cfRule type="cellIs" dxfId="2668" priority="579" operator="equal">
      <formula>"P"</formula>
    </cfRule>
  </conditionalFormatting>
  <conditionalFormatting sqref="K131:M139">
    <cfRule type="cellIs" dxfId="2667" priority="580" operator="equal">
      <formula>"F"</formula>
    </cfRule>
  </conditionalFormatting>
  <conditionalFormatting sqref="K131:M139">
    <cfRule type="cellIs" dxfId="2666" priority="581" operator="equal">
      <formula>"PE"</formula>
    </cfRule>
  </conditionalFormatting>
  <conditionalFormatting sqref="K131:M139">
    <cfRule type="cellIs" dxfId="2665" priority="582" operator="equal">
      <formula>"Reopen"</formula>
    </cfRule>
  </conditionalFormatting>
  <conditionalFormatting sqref="K131:M139">
    <cfRule type="cellIs" dxfId="2664" priority="583" operator="equal">
      <formula>"P"</formula>
    </cfRule>
  </conditionalFormatting>
  <conditionalFormatting sqref="K131:M139">
    <cfRule type="cellIs" dxfId="2663" priority="584" operator="equal">
      <formula>"F"</formula>
    </cfRule>
  </conditionalFormatting>
  <conditionalFormatting sqref="K131:M139">
    <cfRule type="cellIs" dxfId="2662" priority="585" operator="equal">
      <formula>"PE"</formula>
    </cfRule>
  </conditionalFormatting>
  <conditionalFormatting sqref="K131:M139">
    <cfRule type="cellIs" dxfId="2661" priority="586" operator="equal">
      <formula>"Reopen"</formula>
    </cfRule>
  </conditionalFormatting>
  <conditionalFormatting sqref="A146">
    <cfRule type="cellIs" dxfId="2660" priority="578" operator="equal">
      <formula>"Reopen"</formula>
    </cfRule>
  </conditionalFormatting>
  <conditionalFormatting sqref="N149 Q150:Q151 B149:J149 E147:G148 B150:D150">
    <cfRule type="cellIs" dxfId="2659" priority="569" operator="equal">
      <formula>"P"</formula>
    </cfRule>
  </conditionalFormatting>
  <conditionalFormatting sqref="N149 Q150:Q151 B149:J149 E147:G148 B150:D150">
    <cfRule type="cellIs" dxfId="2658" priority="570" operator="equal">
      <formula>"F"</formula>
    </cfRule>
  </conditionalFormatting>
  <conditionalFormatting sqref="N149 Q150:Q151 B149:J149 E147:G148 B150:D150">
    <cfRule type="cellIs" dxfId="2657" priority="571" operator="equal">
      <formula>"PE"</formula>
    </cfRule>
  </conditionalFormatting>
  <conditionalFormatting sqref="N149 Q150:Q151 B149:J149 E147:G148 B150:D150">
    <cfRule type="cellIs" dxfId="2656" priority="572" operator="equal">
      <formula>"Reopen"</formula>
    </cfRule>
  </conditionalFormatting>
  <conditionalFormatting sqref="B146:AA146">
    <cfRule type="cellIs" dxfId="2655" priority="574" operator="equal">
      <formula>"P"</formula>
    </cfRule>
  </conditionalFormatting>
  <conditionalFormatting sqref="B146:AA146">
    <cfRule type="cellIs" dxfId="2654" priority="575" operator="equal">
      <formula>"F"</formula>
    </cfRule>
  </conditionalFormatting>
  <conditionalFormatting sqref="B146:AA146">
    <cfRule type="cellIs" dxfId="2653" priority="576" operator="equal">
      <formula>"PE"</formula>
    </cfRule>
  </conditionalFormatting>
  <conditionalFormatting sqref="B146:AA146">
    <cfRule type="cellIs" dxfId="2652" priority="577" operator="equal">
      <formula>"Reopen"</formula>
    </cfRule>
  </conditionalFormatting>
  <conditionalFormatting sqref="K149:M149">
    <cfRule type="cellIs" dxfId="2651" priority="549" operator="equal">
      <formula>"P"</formula>
    </cfRule>
  </conditionalFormatting>
  <conditionalFormatting sqref="K149:M149">
    <cfRule type="cellIs" dxfId="2650" priority="550" operator="equal">
      <formula>"F"</formula>
    </cfRule>
  </conditionalFormatting>
  <conditionalFormatting sqref="K149:M149">
    <cfRule type="cellIs" dxfId="2649" priority="551" operator="equal">
      <formula>"PE"</formula>
    </cfRule>
  </conditionalFormatting>
  <conditionalFormatting sqref="K149:M149">
    <cfRule type="cellIs" dxfId="2648" priority="552" operator="equal">
      <formula>"Reopen"</formula>
    </cfRule>
  </conditionalFormatting>
  <conditionalFormatting sqref="N148:AA148">
    <cfRule type="cellIs" dxfId="2647" priority="517" operator="equal">
      <formula>"P"</formula>
    </cfRule>
  </conditionalFormatting>
  <conditionalFormatting sqref="N148:AA148">
    <cfRule type="cellIs" dxfId="2646" priority="518" operator="equal">
      <formula>"F"</formula>
    </cfRule>
  </conditionalFormatting>
  <conditionalFormatting sqref="N148:AA148">
    <cfRule type="cellIs" dxfId="2645" priority="519" operator="equal">
      <formula>"PE"</formula>
    </cfRule>
  </conditionalFormatting>
  <conditionalFormatting sqref="N148:AA148">
    <cfRule type="cellIs" dxfId="2644" priority="520" operator="equal">
      <formula>"Reopen"</formula>
    </cfRule>
  </conditionalFormatting>
  <conditionalFormatting sqref="K151:M151">
    <cfRule type="cellIs" dxfId="2643" priority="501" operator="equal">
      <formula>"P"</formula>
    </cfRule>
  </conditionalFormatting>
  <conditionalFormatting sqref="K151:M151">
    <cfRule type="cellIs" dxfId="2642" priority="502" operator="equal">
      <formula>"F"</formula>
    </cfRule>
  </conditionalFormatting>
  <conditionalFormatting sqref="K151:M151">
    <cfRule type="cellIs" dxfId="2641" priority="503" operator="equal">
      <formula>"PE"</formula>
    </cfRule>
  </conditionalFormatting>
  <conditionalFormatting sqref="K151:M151">
    <cfRule type="cellIs" dxfId="2640" priority="504" operator="equal">
      <formula>"Reopen"</formula>
    </cfRule>
  </conditionalFormatting>
  <conditionalFormatting sqref="B148:D148 H148:J148">
    <cfRule type="cellIs" dxfId="2639" priority="509" operator="equal">
      <formula>"P"</formula>
    </cfRule>
  </conditionalFormatting>
  <conditionalFormatting sqref="B148:D148 H148:J148">
    <cfRule type="cellIs" dxfId="2638" priority="510" operator="equal">
      <formula>"F"</formula>
    </cfRule>
  </conditionalFormatting>
  <conditionalFormatting sqref="B148:D148 H148:J148">
    <cfRule type="cellIs" dxfId="2637" priority="511" operator="equal">
      <formula>"PE"</formula>
    </cfRule>
  </conditionalFormatting>
  <conditionalFormatting sqref="B148:D148 H148:J148">
    <cfRule type="cellIs" dxfId="2636" priority="512" operator="equal">
      <formula>"Reopen"</formula>
    </cfRule>
  </conditionalFormatting>
  <conditionalFormatting sqref="O148:P148">
    <cfRule type="cellIs" dxfId="2635" priority="513" operator="equal">
      <formula>"P"</formula>
    </cfRule>
  </conditionalFormatting>
  <conditionalFormatting sqref="O148:P148">
    <cfRule type="cellIs" dxfId="2634" priority="514" operator="equal">
      <formula>"F"</formula>
    </cfRule>
  </conditionalFormatting>
  <conditionalFormatting sqref="O148:P148">
    <cfRule type="cellIs" dxfId="2633" priority="515" operator="equal">
      <formula>"PE"</formula>
    </cfRule>
  </conditionalFormatting>
  <conditionalFormatting sqref="O148:P148">
    <cfRule type="cellIs" dxfId="2632" priority="516" operator="equal">
      <formula>"Reopen"</formula>
    </cfRule>
  </conditionalFormatting>
  <conditionalFormatting sqref="K148:M148">
    <cfRule type="cellIs" dxfId="2631" priority="505" operator="equal">
      <formula>"P"</formula>
    </cfRule>
  </conditionalFormatting>
  <conditionalFormatting sqref="K148:M148">
    <cfRule type="cellIs" dxfId="2630" priority="506" operator="equal">
      <formula>"F"</formula>
    </cfRule>
  </conditionalFormatting>
  <conditionalFormatting sqref="K148:M148">
    <cfRule type="cellIs" dxfId="2629" priority="507" operator="equal">
      <formula>"PE"</formula>
    </cfRule>
  </conditionalFormatting>
  <conditionalFormatting sqref="K148:M148">
    <cfRule type="cellIs" dxfId="2628" priority="508" operator="equal">
      <formula>"Reopen"</formula>
    </cfRule>
  </conditionalFormatting>
  <conditionalFormatting sqref="A147:A151">
    <cfRule type="cellIs" dxfId="2627" priority="573" operator="equal">
      <formula>"Reopen"</formula>
    </cfRule>
  </conditionalFormatting>
  <conditionalFormatting sqref="O149:P149">
    <cfRule type="cellIs" dxfId="2626" priority="561" operator="equal">
      <formula>"P"</formula>
    </cfRule>
  </conditionalFormatting>
  <conditionalFormatting sqref="O149:P149">
    <cfRule type="cellIs" dxfId="2625" priority="562" operator="equal">
      <formula>"F"</formula>
    </cfRule>
  </conditionalFormatting>
  <conditionalFormatting sqref="O149:P149">
    <cfRule type="cellIs" dxfId="2624" priority="563" operator="equal">
      <formula>"PE"</formula>
    </cfRule>
  </conditionalFormatting>
  <conditionalFormatting sqref="O149:P149">
    <cfRule type="cellIs" dxfId="2623" priority="564" operator="equal">
      <formula>"Reopen"</formula>
    </cfRule>
  </conditionalFormatting>
  <conditionalFormatting sqref="N147:AA147 N149:AA149">
    <cfRule type="cellIs" dxfId="2622" priority="565" operator="equal">
      <formula>"P"</formula>
    </cfRule>
  </conditionalFormatting>
  <conditionalFormatting sqref="N147:AA147 N149:AA149">
    <cfRule type="cellIs" dxfId="2621" priority="566" operator="equal">
      <formula>"F"</formula>
    </cfRule>
  </conditionalFormatting>
  <conditionalFormatting sqref="N147:AA147 N149:AA149">
    <cfRule type="cellIs" dxfId="2620" priority="567" operator="equal">
      <formula>"PE"</formula>
    </cfRule>
  </conditionalFormatting>
  <conditionalFormatting sqref="N147:AA147 N149:AA149">
    <cfRule type="cellIs" dxfId="2619" priority="568" operator="equal">
      <formula>"Reopen"</formula>
    </cfRule>
  </conditionalFormatting>
  <conditionalFormatting sqref="K147:M147 K149:M149">
    <cfRule type="cellIs" dxfId="2618" priority="553" operator="equal">
      <formula>"P"</formula>
    </cfRule>
  </conditionalFormatting>
  <conditionalFormatting sqref="K147:M147 K149:M149">
    <cfRule type="cellIs" dxfId="2617" priority="554" operator="equal">
      <formula>"F"</formula>
    </cfRule>
  </conditionalFormatting>
  <conditionalFormatting sqref="K147:M147 K149:M149">
    <cfRule type="cellIs" dxfId="2616" priority="555" operator="equal">
      <formula>"PE"</formula>
    </cfRule>
  </conditionalFormatting>
  <conditionalFormatting sqref="K147:M147 K149:M149">
    <cfRule type="cellIs" dxfId="2615" priority="556" operator="equal">
      <formula>"Reopen"</formula>
    </cfRule>
  </conditionalFormatting>
  <conditionalFormatting sqref="H147:J147 B147:D147 B149:D149 H149:J149">
    <cfRule type="cellIs" dxfId="2614" priority="557" operator="equal">
      <formula>"P"</formula>
    </cfRule>
  </conditionalFormatting>
  <conditionalFormatting sqref="H147:J147 B147:D147 B149:D149 H149:J149">
    <cfRule type="cellIs" dxfId="2613" priority="558" operator="equal">
      <formula>"F"</formula>
    </cfRule>
  </conditionalFormatting>
  <conditionalFormatting sqref="H147:J147 B147:D147 B149:D149 H149:J149">
    <cfRule type="cellIs" dxfId="2612" priority="559" operator="equal">
      <formula>"PE"</formula>
    </cfRule>
  </conditionalFormatting>
  <conditionalFormatting sqref="H147:J147 B147:D147 B149:D149 H149:J149">
    <cfRule type="cellIs" dxfId="2611" priority="560" operator="equal">
      <formula>"Reopen"</formula>
    </cfRule>
  </conditionalFormatting>
  <conditionalFormatting sqref="N150:P150 R150:AA150">
    <cfRule type="cellIs" dxfId="2610" priority="541" operator="equal">
      <formula>"P"</formula>
    </cfRule>
  </conditionalFormatting>
  <conditionalFormatting sqref="N150:P150 R150:AA150">
    <cfRule type="cellIs" dxfId="2609" priority="542" operator="equal">
      <formula>"F"</formula>
    </cfRule>
  </conditionalFormatting>
  <conditionalFormatting sqref="N150:P150 R150:AA150">
    <cfRule type="cellIs" dxfId="2608" priority="543" operator="equal">
      <formula>"PE"</formula>
    </cfRule>
  </conditionalFormatting>
  <conditionalFormatting sqref="N150:P150 R150:AA150">
    <cfRule type="cellIs" dxfId="2607" priority="544" operator="equal">
      <formula>"Reopen"</formula>
    </cfRule>
  </conditionalFormatting>
  <conditionalFormatting sqref="H150:J150">
    <cfRule type="cellIs" dxfId="2606" priority="533" operator="equal">
      <formula>"P"</formula>
    </cfRule>
  </conditionalFormatting>
  <conditionalFormatting sqref="H150:J150">
    <cfRule type="cellIs" dxfId="2605" priority="534" operator="equal">
      <formula>"F"</formula>
    </cfRule>
  </conditionalFormatting>
  <conditionalFormatting sqref="H150:J150">
    <cfRule type="cellIs" dxfId="2604" priority="535" operator="equal">
      <formula>"PE"</formula>
    </cfRule>
  </conditionalFormatting>
  <conditionalFormatting sqref="H150:J150">
    <cfRule type="cellIs" dxfId="2603" priority="536" operator="equal">
      <formula>"Reopen"</formula>
    </cfRule>
  </conditionalFormatting>
  <conditionalFormatting sqref="N150:N151 B150:D151 H150:J151">
    <cfRule type="cellIs" dxfId="2602" priority="545" operator="equal">
      <formula>"P"</formula>
    </cfRule>
  </conditionalFormatting>
  <conditionalFormatting sqref="N150:N151 B150:D151 H150:J151">
    <cfRule type="cellIs" dxfId="2601" priority="546" operator="equal">
      <formula>"F"</formula>
    </cfRule>
  </conditionalFormatting>
  <conditionalFormatting sqref="N150:N151 B150:D151 H150:J151">
    <cfRule type="cellIs" dxfId="2600" priority="547" operator="equal">
      <formula>"PE"</formula>
    </cfRule>
  </conditionalFormatting>
  <conditionalFormatting sqref="N150:N151 B150:D151 H150:J151">
    <cfRule type="cellIs" dxfId="2599" priority="548" operator="equal">
      <formula>"Reopen"</formula>
    </cfRule>
  </conditionalFormatting>
  <conditionalFormatting sqref="O150:P151 R151:AA151">
    <cfRule type="cellIs" dxfId="2598" priority="537" operator="equal">
      <formula>"P"</formula>
    </cfRule>
  </conditionalFormatting>
  <conditionalFormatting sqref="O150:P151 R151:AA151">
    <cfRule type="cellIs" dxfId="2597" priority="538" operator="equal">
      <formula>"F"</formula>
    </cfRule>
  </conditionalFormatting>
  <conditionalFormatting sqref="O150:P151 R151:AA151">
    <cfRule type="cellIs" dxfId="2596" priority="539" operator="equal">
      <formula>"PE"</formula>
    </cfRule>
  </conditionalFormatting>
  <conditionalFormatting sqref="O150:P151 R151:AA151">
    <cfRule type="cellIs" dxfId="2595" priority="540" operator="equal">
      <formula>"Reopen"</formula>
    </cfRule>
  </conditionalFormatting>
  <conditionalFormatting sqref="E150:G150">
    <cfRule type="cellIs" dxfId="2594" priority="529" operator="equal">
      <formula>"P"</formula>
    </cfRule>
  </conditionalFormatting>
  <conditionalFormatting sqref="E150:G150">
    <cfRule type="cellIs" dxfId="2593" priority="530" operator="equal">
      <formula>"F"</formula>
    </cfRule>
  </conditionalFormatting>
  <conditionalFormatting sqref="E150:G150">
    <cfRule type="cellIs" dxfId="2592" priority="531" operator="equal">
      <formula>"PE"</formula>
    </cfRule>
  </conditionalFormatting>
  <conditionalFormatting sqref="E150:G150">
    <cfRule type="cellIs" dxfId="2591" priority="532" operator="equal">
      <formula>"Reopen"</formula>
    </cfRule>
  </conditionalFormatting>
  <conditionalFormatting sqref="E151:G151">
    <cfRule type="cellIs" dxfId="2590" priority="525" operator="equal">
      <formula>"P"</formula>
    </cfRule>
  </conditionalFormatting>
  <conditionalFormatting sqref="E151:G151">
    <cfRule type="cellIs" dxfId="2589" priority="526" operator="equal">
      <formula>"F"</formula>
    </cfRule>
  </conditionalFormatting>
  <conditionalFormatting sqref="E151:G151">
    <cfRule type="cellIs" dxfId="2588" priority="527" operator="equal">
      <formula>"PE"</formula>
    </cfRule>
  </conditionalFormatting>
  <conditionalFormatting sqref="E151:G151">
    <cfRule type="cellIs" dxfId="2587" priority="528" operator="equal">
      <formula>"Reopen"</formula>
    </cfRule>
  </conditionalFormatting>
  <conditionalFormatting sqref="N148 B148:D148 H148:J148">
    <cfRule type="cellIs" dxfId="2586" priority="521" operator="equal">
      <formula>"P"</formula>
    </cfRule>
  </conditionalFormatting>
  <conditionalFormatting sqref="N148 B148:D148 H148:J148">
    <cfRule type="cellIs" dxfId="2585" priority="522" operator="equal">
      <formula>"F"</formula>
    </cfRule>
  </conditionalFormatting>
  <conditionalFormatting sqref="N148 B148:D148 H148:J148">
    <cfRule type="cellIs" dxfId="2584" priority="523" operator="equal">
      <formula>"PE"</formula>
    </cfRule>
  </conditionalFormatting>
  <conditionalFormatting sqref="N148 B148:D148 H148:J148">
    <cfRule type="cellIs" dxfId="2583" priority="524" operator="equal">
      <formula>"Reopen"</formula>
    </cfRule>
  </conditionalFormatting>
  <conditionalFormatting sqref="K151:M151">
    <cfRule type="cellIs" dxfId="2582" priority="497" operator="equal">
      <formula>"P"</formula>
    </cfRule>
  </conditionalFormatting>
  <conditionalFormatting sqref="K151:M151">
    <cfRule type="cellIs" dxfId="2581" priority="498" operator="equal">
      <formula>"F"</formula>
    </cfRule>
  </conditionalFormatting>
  <conditionalFormatting sqref="K151:M151">
    <cfRule type="cellIs" dxfId="2580" priority="499" operator="equal">
      <formula>"PE"</formula>
    </cfRule>
  </conditionalFormatting>
  <conditionalFormatting sqref="K151:M151">
    <cfRule type="cellIs" dxfId="2579" priority="500" operator="equal">
      <formula>"Reopen"</formula>
    </cfRule>
  </conditionalFormatting>
  <conditionalFormatting sqref="K150:M150">
    <cfRule type="cellIs" dxfId="2578" priority="493" operator="equal">
      <formula>"P"</formula>
    </cfRule>
  </conditionalFormatting>
  <conditionalFormatting sqref="K150:M150">
    <cfRule type="cellIs" dxfId="2577" priority="494" operator="equal">
      <formula>"F"</formula>
    </cfRule>
  </conditionalFormatting>
  <conditionalFormatting sqref="K150:M150">
    <cfRule type="cellIs" dxfId="2576" priority="495" operator="equal">
      <formula>"PE"</formula>
    </cfRule>
  </conditionalFormatting>
  <conditionalFormatting sqref="K150:M150">
    <cfRule type="cellIs" dxfId="2575" priority="496" operator="equal">
      <formula>"Reopen"</formula>
    </cfRule>
  </conditionalFormatting>
  <conditionalFormatting sqref="A140">
    <cfRule type="cellIs" dxfId="2574" priority="492" operator="equal">
      <formula>"Reopen"</formula>
    </cfRule>
  </conditionalFormatting>
  <conditionalFormatting sqref="N143 Q144:Q145 B143:J143 E141:G142 B144:D144">
    <cfRule type="cellIs" dxfId="2573" priority="483" operator="equal">
      <formula>"P"</formula>
    </cfRule>
  </conditionalFormatting>
  <conditionalFormatting sqref="N143 Q144:Q145 B143:J143 E141:G142 B144:D144">
    <cfRule type="cellIs" dxfId="2572" priority="484" operator="equal">
      <formula>"F"</formula>
    </cfRule>
  </conditionalFormatting>
  <conditionalFormatting sqref="N143 Q144:Q145 B143:J143 E141:G142 B144:D144">
    <cfRule type="cellIs" dxfId="2571" priority="485" operator="equal">
      <formula>"PE"</formula>
    </cfRule>
  </conditionalFormatting>
  <conditionalFormatting sqref="N143 Q144:Q145 B143:J143 E141:G142 B144:D144">
    <cfRule type="cellIs" dxfId="2570" priority="486" operator="equal">
      <formula>"Reopen"</formula>
    </cfRule>
  </conditionalFormatting>
  <conditionalFormatting sqref="B140:AA140">
    <cfRule type="cellIs" dxfId="2569" priority="488" operator="equal">
      <formula>"P"</formula>
    </cfRule>
  </conditionalFormatting>
  <conditionalFormatting sqref="B140:AA140">
    <cfRule type="cellIs" dxfId="2568" priority="489" operator="equal">
      <formula>"F"</formula>
    </cfRule>
  </conditionalFormatting>
  <conditionalFormatting sqref="B140:AA140">
    <cfRule type="cellIs" dxfId="2567" priority="490" operator="equal">
      <formula>"PE"</formula>
    </cfRule>
  </conditionalFormatting>
  <conditionalFormatting sqref="B140:AA140">
    <cfRule type="cellIs" dxfId="2566" priority="491" operator="equal">
      <formula>"Reopen"</formula>
    </cfRule>
  </conditionalFormatting>
  <conditionalFormatting sqref="K143:M143">
    <cfRule type="cellIs" dxfId="2565" priority="463" operator="equal">
      <formula>"P"</formula>
    </cfRule>
  </conditionalFormatting>
  <conditionalFormatting sqref="K143:M143">
    <cfRule type="cellIs" dxfId="2564" priority="464" operator="equal">
      <formula>"F"</formula>
    </cfRule>
  </conditionalFormatting>
  <conditionalFormatting sqref="K143:M143">
    <cfRule type="cellIs" dxfId="2563" priority="465" operator="equal">
      <formula>"PE"</formula>
    </cfRule>
  </conditionalFormatting>
  <conditionalFormatting sqref="K143:M143">
    <cfRule type="cellIs" dxfId="2562" priority="466" operator="equal">
      <formula>"Reopen"</formula>
    </cfRule>
  </conditionalFormatting>
  <conditionalFormatting sqref="N142:AA142">
    <cfRule type="cellIs" dxfId="2561" priority="431" operator="equal">
      <formula>"P"</formula>
    </cfRule>
  </conditionalFormatting>
  <conditionalFormatting sqref="N142:AA142">
    <cfRule type="cellIs" dxfId="2560" priority="432" operator="equal">
      <formula>"F"</formula>
    </cfRule>
  </conditionalFormatting>
  <conditionalFormatting sqref="N142:AA142">
    <cfRule type="cellIs" dxfId="2559" priority="433" operator="equal">
      <formula>"PE"</formula>
    </cfRule>
  </conditionalFormatting>
  <conditionalFormatting sqref="N142:AA142">
    <cfRule type="cellIs" dxfId="2558" priority="434" operator="equal">
      <formula>"Reopen"</formula>
    </cfRule>
  </conditionalFormatting>
  <conditionalFormatting sqref="K145:M145">
    <cfRule type="cellIs" dxfId="2557" priority="415" operator="equal">
      <formula>"P"</formula>
    </cfRule>
  </conditionalFormatting>
  <conditionalFormatting sqref="K145:M145">
    <cfRule type="cellIs" dxfId="2556" priority="416" operator="equal">
      <formula>"F"</formula>
    </cfRule>
  </conditionalFormatting>
  <conditionalFormatting sqref="K145:M145">
    <cfRule type="cellIs" dxfId="2555" priority="417" operator="equal">
      <formula>"PE"</formula>
    </cfRule>
  </conditionalFormatting>
  <conditionalFormatting sqref="K145:M145">
    <cfRule type="cellIs" dxfId="2554" priority="418" operator="equal">
      <formula>"Reopen"</formula>
    </cfRule>
  </conditionalFormatting>
  <conditionalFormatting sqref="B142:D142 H142:J142">
    <cfRule type="cellIs" dxfId="2553" priority="423" operator="equal">
      <formula>"P"</formula>
    </cfRule>
  </conditionalFormatting>
  <conditionalFormatting sqref="B142:D142 H142:J142">
    <cfRule type="cellIs" dxfId="2552" priority="424" operator="equal">
      <formula>"F"</formula>
    </cfRule>
  </conditionalFormatting>
  <conditionalFormatting sqref="B142:D142 H142:J142">
    <cfRule type="cellIs" dxfId="2551" priority="425" operator="equal">
      <formula>"PE"</formula>
    </cfRule>
  </conditionalFormatting>
  <conditionalFormatting sqref="B142:D142 H142:J142">
    <cfRule type="cellIs" dxfId="2550" priority="426" operator="equal">
      <formula>"Reopen"</formula>
    </cfRule>
  </conditionalFormatting>
  <conditionalFormatting sqref="O142:P142">
    <cfRule type="cellIs" dxfId="2549" priority="427" operator="equal">
      <formula>"P"</formula>
    </cfRule>
  </conditionalFormatting>
  <conditionalFormatting sqref="O142:P142">
    <cfRule type="cellIs" dxfId="2548" priority="428" operator="equal">
      <formula>"F"</formula>
    </cfRule>
  </conditionalFormatting>
  <conditionalFormatting sqref="O142:P142">
    <cfRule type="cellIs" dxfId="2547" priority="429" operator="equal">
      <formula>"PE"</formula>
    </cfRule>
  </conditionalFormatting>
  <conditionalFormatting sqref="O142:P142">
    <cfRule type="cellIs" dxfId="2546" priority="430" operator="equal">
      <formula>"Reopen"</formula>
    </cfRule>
  </conditionalFormatting>
  <conditionalFormatting sqref="K142:M142">
    <cfRule type="cellIs" dxfId="2545" priority="419" operator="equal">
      <formula>"P"</formula>
    </cfRule>
  </conditionalFormatting>
  <conditionalFormatting sqref="K142:M142">
    <cfRule type="cellIs" dxfId="2544" priority="420" operator="equal">
      <formula>"F"</formula>
    </cfRule>
  </conditionalFormatting>
  <conditionalFormatting sqref="K142:M142">
    <cfRule type="cellIs" dxfId="2543" priority="421" operator="equal">
      <formula>"PE"</formula>
    </cfRule>
  </conditionalFormatting>
  <conditionalFormatting sqref="K142:M142">
    <cfRule type="cellIs" dxfId="2542" priority="422" operator="equal">
      <formula>"Reopen"</formula>
    </cfRule>
  </conditionalFormatting>
  <conditionalFormatting sqref="A141:A145">
    <cfRule type="cellIs" dxfId="2541" priority="487" operator="equal">
      <formula>"Reopen"</formula>
    </cfRule>
  </conditionalFormatting>
  <conditionalFormatting sqref="O143:P143">
    <cfRule type="cellIs" dxfId="2540" priority="475" operator="equal">
      <formula>"P"</formula>
    </cfRule>
  </conditionalFormatting>
  <conditionalFormatting sqref="O143:P143">
    <cfRule type="cellIs" dxfId="2539" priority="476" operator="equal">
      <formula>"F"</formula>
    </cfRule>
  </conditionalFormatting>
  <conditionalFormatting sqref="O143:P143">
    <cfRule type="cellIs" dxfId="2538" priority="477" operator="equal">
      <formula>"PE"</formula>
    </cfRule>
  </conditionalFormatting>
  <conditionalFormatting sqref="O143:P143">
    <cfRule type="cellIs" dxfId="2537" priority="478" operator="equal">
      <formula>"Reopen"</formula>
    </cfRule>
  </conditionalFormatting>
  <conditionalFormatting sqref="N141:AA141 N143:AA143">
    <cfRule type="cellIs" dxfId="2536" priority="479" operator="equal">
      <formula>"P"</formula>
    </cfRule>
  </conditionalFormatting>
  <conditionalFormatting sqref="N141:AA141 N143:AA143">
    <cfRule type="cellIs" dxfId="2535" priority="480" operator="equal">
      <formula>"F"</formula>
    </cfRule>
  </conditionalFormatting>
  <conditionalFormatting sqref="N141:AA141 N143:AA143">
    <cfRule type="cellIs" dxfId="2534" priority="481" operator="equal">
      <formula>"PE"</formula>
    </cfRule>
  </conditionalFormatting>
  <conditionalFormatting sqref="N141:AA141 N143:AA143">
    <cfRule type="cellIs" dxfId="2533" priority="482" operator="equal">
      <formula>"Reopen"</formula>
    </cfRule>
  </conditionalFormatting>
  <conditionalFormatting sqref="K141:M141 K143:M143">
    <cfRule type="cellIs" dxfId="2532" priority="467" operator="equal">
      <formula>"P"</formula>
    </cfRule>
  </conditionalFormatting>
  <conditionalFormatting sqref="K141:M141 K143:M143">
    <cfRule type="cellIs" dxfId="2531" priority="468" operator="equal">
      <formula>"F"</formula>
    </cfRule>
  </conditionalFormatting>
  <conditionalFormatting sqref="K141:M141 K143:M143">
    <cfRule type="cellIs" dxfId="2530" priority="469" operator="equal">
      <formula>"PE"</formula>
    </cfRule>
  </conditionalFormatting>
  <conditionalFormatting sqref="K141:M141 K143:M143">
    <cfRule type="cellIs" dxfId="2529" priority="470" operator="equal">
      <formula>"Reopen"</formula>
    </cfRule>
  </conditionalFormatting>
  <conditionalFormatting sqref="H141:J141 B141:D141 B143:D143 H143:J143">
    <cfRule type="cellIs" dxfId="2528" priority="471" operator="equal">
      <formula>"P"</formula>
    </cfRule>
  </conditionalFormatting>
  <conditionalFormatting sqref="H141:J141 B141:D141 B143:D143 H143:J143">
    <cfRule type="cellIs" dxfId="2527" priority="472" operator="equal">
      <formula>"F"</formula>
    </cfRule>
  </conditionalFormatting>
  <conditionalFormatting sqref="H141:J141 B141:D141 B143:D143 H143:J143">
    <cfRule type="cellIs" dxfId="2526" priority="473" operator="equal">
      <formula>"PE"</formula>
    </cfRule>
  </conditionalFormatting>
  <conditionalFormatting sqref="H141:J141 B141:D141 B143:D143 H143:J143">
    <cfRule type="cellIs" dxfId="2525" priority="474" operator="equal">
      <formula>"Reopen"</formula>
    </cfRule>
  </conditionalFormatting>
  <conditionalFormatting sqref="N144:P144 R144:AA144">
    <cfRule type="cellIs" dxfId="2524" priority="455" operator="equal">
      <formula>"P"</formula>
    </cfRule>
  </conditionalFormatting>
  <conditionalFormatting sqref="N144:P144 R144:AA144">
    <cfRule type="cellIs" dxfId="2523" priority="456" operator="equal">
      <formula>"F"</formula>
    </cfRule>
  </conditionalFormatting>
  <conditionalFormatting sqref="N144:P144 R144:AA144">
    <cfRule type="cellIs" dxfId="2522" priority="457" operator="equal">
      <formula>"PE"</formula>
    </cfRule>
  </conditionalFormatting>
  <conditionalFormatting sqref="N144:P144 R144:AA144">
    <cfRule type="cellIs" dxfId="2521" priority="458" operator="equal">
      <formula>"Reopen"</formula>
    </cfRule>
  </conditionalFormatting>
  <conditionalFormatting sqref="H144:J144">
    <cfRule type="cellIs" dxfId="2520" priority="447" operator="equal">
      <formula>"P"</formula>
    </cfRule>
  </conditionalFormatting>
  <conditionalFormatting sqref="H144:J144">
    <cfRule type="cellIs" dxfId="2519" priority="448" operator="equal">
      <formula>"F"</formula>
    </cfRule>
  </conditionalFormatting>
  <conditionalFormatting sqref="H144:J144">
    <cfRule type="cellIs" dxfId="2518" priority="449" operator="equal">
      <formula>"PE"</formula>
    </cfRule>
  </conditionalFormatting>
  <conditionalFormatting sqref="H144:J144">
    <cfRule type="cellIs" dxfId="2517" priority="450" operator="equal">
      <formula>"Reopen"</formula>
    </cfRule>
  </conditionalFormatting>
  <conditionalFormatting sqref="N144:N145 B144:D145 H144:J145">
    <cfRule type="cellIs" dxfId="2516" priority="459" operator="equal">
      <formula>"P"</formula>
    </cfRule>
  </conditionalFormatting>
  <conditionalFormatting sqref="N144:N145 B144:D145 H144:J145">
    <cfRule type="cellIs" dxfId="2515" priority="460" operator="equal">
      <formula>"F"</formula>
    </cfRule>
  </conditionalFormatting>
  <conditionalFormatting sqref="N144:N145 B144:D145 H144:J145">
    <cfRule type="cellIs" dxfId="2514" priority="461" operator="equal">
      <formula>"PE"</formula>
    </cfRule>
  </conditionalFormatting>
  <conditionalFormatting sqref="N144:N145 B144:D145 H144:J145">
    <cfRule type="cellIs" dxfId="2513" priority="462" operator="equal">
      <formula>"Reopen"</formula>
    </cfRule>
  </conditionalFormatting>
  <conditionalFormatting sqref="O144:P145 R145:AA145">
    <cfRule type="cellIs" dxfId="2512" priority="451" operator="equal">
      <formula>"P"</formula>
    </cfRule>
  </conditionalFormatting>
  <conditionalFormatting sqref="O144:P145 R145:AA145">
    <cfRule type="cellIs" dxfId="2511" priority="452" operator="equal">
      <formula>"F"</formula>
    </cfRule>
  </conditionalFormatting>
  <conditionalFormatting sqref="O144:P145 R145:AA145">
    <cfRule type="cellIs" dxfId="2510" priority="453" operator="equal">
      <formula>"PE"</formula>
    </cfRule>
  </conditionalFormatting>
  <conditionalFormatting sqref="O144:P145 R145:AA145">
    <cfRule type="cellIs" dxfId="2509" priority="454" operator="equal">
      <formula>"Reopen"</formula>
    </cfRule>
  </conditionalFormatting>
  <conditionalFormatting sqref="E144:G144">
    <cfRule type="cellIs" dxfId="2508" priority="443" operator="equal">
      <formula>"P"</formula>
    </cfRule>
  </conditionalFormatting>
  <conditionalFormatting sqref="E144:G144">
    <cfRule type="cellIs" dxfId="2507" priority="444" operator="equal">
      <formula>"F"</formula>
    </cfRule>
  </conditionalFormatting>
  <conditionalFormatting sqref="E144:G144">
    <cfRule type="cellIs" dxfId="2506" priority="445" operator="equal">
      <formula>"PE"</formula>
    </cfRule>
  </conditionalFormatting>
  <conditionalFormatting sqref="E144:G144">
    <cfRule type="cellIs" dxfId="2505" priority="446" operator="equal">
      <formula>"Reopen"</formula>
    </cfRule>
  </conditionalFormatting>
  <conditionalFormatting sqref="E145:G145">
    <cfRule type="cellIs" dxfId="2504" priority="439" operator="equal">
      <formula>"P"</formula>
    </cfRule>
  </conditionalFormatting>
  <conditionalFormatting sqref="E145:G145">
    <cfRule type="cellIs" dxfId="2503" priority="440" operator="equal">
      <formula>"F"</formula>
    </cfRule>
  </conditionalFormatting>
  <conditionalFormatting sqref="E145:G145">
    <cfRule type="cellIs" dxfId="2502" priority="441" operator="equal">
      <formula>"PE"</formula>
    </cfRule>
  </conditionalFormatting>
  <conditionalFormatting sqref="E145:G145">
    <cfRule type="cellIs" dxfId="2501" priority="442" operator="equal">
      <formula>"Reopen"</formula>
    </cfRule>
  </conditionalFormatting>
  <conditionalFormatting sqref="N142 B142:D142 H142:J142">
    <cfRule type="cellIs" dxfId="2500" priority="435" operator="equal">
      <formula>"P"</formula>
    </cfRule>
  </conditionalFormatting>
  <conditionalFormatting sqref="N142 B142:D142 H142:J142">
    <cfRule type="cellIs" dxfId="2499" priority="436" operator="equal">
      <formula>"F"</formula>
    </cfRule>
  </conditionalFormatting>
  <conditionalFormatting sqref="N142 B142:D142 H142:J142">
    <cfRule type="cellIs" dxfId="2498" priority="437" operator="equal">
      <formula>"PE"</formula>
    </cfRule>
  </conditionalFormatting>
  <conditionalFormatting sqref="N142 B142:D142 H142:J142">
    <cfRule type="cellIs" dxfId="2497" priority="438" operator="equal">
      <formula>"Reopen"</formula>
    </cfRule>
  </conditionalFormatting>
  <conditionalFormatting sqref="K145:M145">
    <cfRule type="cellIs" dxfId="2496" priority="411" operator="equal">
      <formula>"P"</formula>
    </cfRule>
  </conditionalFormatting>
  <conditionalFormatting sqref="K145:M145">
    <cfRule type="cellIs" dxfId="2495" priority="412" operator="equal">
      <formula>"F"</formula>
    </cfRule>
  </conditionalFormatting>
  <conditionalFormatting sqref="K145:M145">
    <cfRule type="cellIs" dxfId="2494" priority="413" operator="equal">
      <formula>"PE"</formula>
    </cfRule>
  </conditionalFormatting>
  <conditionalFormatting sqref="K145:M145">
    <cfRule type="cellIs" dxfId="2493" priority="414" operator="equal">
      <formula>"Reopen"</formula>
    </cfRule>
  </conditionalFormatting>
  <conditionalFormatting sqref="K144:M144">
    <cfRule type="cellIs" dxfId="2492" priority="407" operator="equal">
      <formula>"P"</formula>
    </cfRule>
  </conditionalFormatting>
  <conditionalFormatting sqref="K144:M144">
    <cfRule type="cellIs" dxfId="2491" priority="408" operator="equal">
      <formula>"F"</formula>
    </cfRule>
  </conditionalFormatting>
  <conditionalFormatting sqref="K144:M144">
    <cfRule type="cellIs" dxfId="2490" priority="409" operator="equal">
      <formula>"PE"</formula>
    </cfRule>
  </conditionalFormatting>
  <conditionalFormatting sqref="K144:M144">
    <cfRule type="cellIs" dxfId="2489" priority="410" operator="equal">
      <formula>"Reopen"</formula>
    </cfRule>
  </conditionalFormatting>
  <conditionalFormatting sqref="A159:A160 A178:A181 A175:A176">
    <cfRule type="cellIs" dxfId="2488" priority="406" operator="equal">
      <formula>"Reopen"</formula>
    </cfRule>
  </conditionalFormatting>
  <conditionalFormatting sqref="B179:J179 B178:D178 H178:J178">
    <cfRule type="cellIs" dxfId="2487" priority="330" operator="equal">
      <formula>"P"</formula>
    </cfRule>
  </conditionalFormatting>
  <conditionalFormatting sqref="B179:J179 B178:D178 H178:J178">
    <cfRule type="cellIs" dxfId="2486" priority="331" operator="equal">
      <formula>"F"</formula>
    </cfRule>
  </conditionalFormatting>
  <conditionalFormatting sqref="B179:J179 B178:D178 H178:J178">
    <cfRule type="cellIs" dxfId="2485" priority="332" operator="equal">
      <formula>"PE"</formula>
    </cfRule>
  </conditionalFormatting>
  <conditionalFormatting sqref="B179:J179 B178:D178 H178:J178">
    <cfRule type="cellIs" dxfId="2484" priority="333" operator="equal">
      <formula>"Reopen"</formula>
    </cfRule>
  </conditionalFormatting>
  <conditionalFormatting sqref="H178:J179 B178:D179">
    <cfRule type="cellIs" dxfId="2483" priority="326" operator="equal">
      <formula>"P"</formula>
    </cfRule>
  </conditionalFormatting>
  <conditionalFormatting sqref="H178:J179 B178:D179">
    <cfRule type="cellIs" dxfId="2482" priority="327" operator="equal">
      <formula>"F"</formula>
    </cfRule>
  </conditionalFormatting>
  <conditionalFormatting sqref="H178:J179 B178:D179">
    <cfRule type="cellIs" dxfId="2481" priority="328" operator="equal">
      <formula>"PE"</formula>
    </cfRule>
  </conditionalFormatting>
  <conditionalFormatting sqref="H178:J179 B178:D179">
    <cfRule type="cellIs" dxfId="2480" priority="329" operator="equal">
      <formula>"Reopen"</formula>
    </cfRule>
  </conditionalFormatting>
  <conditionalFormatting sqref="K179:M179">
    <cfRule type="cellIs" dxfId="2479" priority="322" operator="equal">
      <formula>"P"</formula>
    </cfRule>
  </conditionalFormatting>
  <conditionalFormatting sqref="K179:M179">
    <cfRule type="cellIs" dxfId="2478" priority="323" operator="equal">
      <formula>"F"</formula>
    </cfRule>
  </conditionalFormatting>
  <conditionalFormatting sqref="K179:M179">
    <cfRule type="cellIs" dxfId="2477" priority="324" operator="equal">
      <formula>"PE"</formula>
    </cfRule>
  </conditionalFormatting>
  <conditionalFormatting sqref="K179:M179">
    <cfRule type="cellIs" dxfId="2476" priority="325" operator="equal">
      <formula>"Reopen"</formula>
    </cfRule>
  </conditionalFormatting>
  <conditionalFormatting sqref="K179:M179">
    <cfRule type="cellIs" dxfId="2475" priority="318" operator="equal">
      <formula>"P"</formula>
    </cfRule>
  </conditionalFormatting>
  <conditionalFormatting sqref="K179:M179">
    <cfRule type="cellIs" dxfId="2474" priority="319" operator="equal">
      <formula>"F"</formula>
    </cfRule>
  </conditionalFormatting>
  <conditionalFormatting sqref="K179:M179">
    <cfRule type="cellIs" dxfId="2473" priority="320" operator="equal">
      <formula>"PE"</formula>
    </cfRule>
  </conditionalFormatting>
  <conditionalFormatting sqref="K179:M179">
    <cfRule type="cellIs" dxfId="2472" priority="321" operator="equal">
      <formula>"Reopen"</formula>
    </cfRule>
  </conditionalFormatting>
  <conditionalFormatting sqref="A177">
    <cfRule type="cellIs" dxfId="2471" priority="317" operator="equal">
      <formula>"Reopen"</formula>
    </cfRule>
  </conditionalFormatting>
  <conditionalFormatting sqref="B177:J177 E178:G178">
    <cfRule type="cellIs" dxfId="2470" priority="297" operator="equal">
      <formula>"P"</formula>
    </cfRule>
  </conditionalFormatting>
  <conditionalFormatting sqref="B177:J177 E178:G178">
    <cfRule type="cellIs" dxfId="2469" priority="298" operator="equal">
      <formula>"F"</formula>
    </cfRule>
  </conditionalFormatting>
  <conditionalFormatting sqref="B177:J177 E178:G178">
    <cfRule type="cellIs" dxfId="2468" priority="299" operator="equal">
      <formula>"PE"</formula>
    </cfRule>
  </conditionalFormatting>
  <conditionalFormatting sqref="B177:J177 E178:G178">
    <cfRule type="cellIs" dxfId="2467" priority="300" operator="equal">
      <formula>"Reopen"</formula>
    </cfRule>
  </conditionalFormatting>
  <conditionalFormatting sqref="H177:J177 B177:D177">
    <cfRule type="cellIs" dxfId="2466" priority="293" operator="equal">
      <formula>"P"</formula>
    </cfRule>
  </conditionalFormatting>
  <conditionalFormatting sqref="H177:J177 B177:D177">
    <cfRule type="cellIs" dxfId="2465" priority="294" operator="equal">
      <formula>"F"</formula>
    </cfRule>
  </conditionalFormatting>
  <conditionalFormatting sqref="H177:J177 B177:D177">
    <cfRule type="cellIs" dxfId="2464" priority="295" operator="equal">
      <formula>"PE"</formula>
    </cfRule>
  </conditionalFormatting>
  <conditionalFormatting sqref="H177:J177 B177:D177">
    <cfRule type="cellIs" dxfId="2463" priority="296" operator="equal">
      <formula>"Reopen"</formula>
    </cfRule>
  </conditionalFormatting>
  <conditionalFormatting sqref="A164:A167 A161:A162">
    <cfRule type="cellIs" dxfId="2462" priority="292" operator="equal">
      <formula>"Reopen"</formula>
    </cfRule>
  </conditionalFormatting>
  <conditionalFormatting sqref="H164:J165 B165:D165">
    <cfRule type="cellIs" dxfId="2461" priority="220" operator="equal">
      <formula>"P"</formula>
    </cfRule>
  </conditionalFormatting>
  <conditionalFormatting sqref="H164:J165 B165:D165">
    <cfRule type="cellIs" dxfId="2460" priority="221" operator="equal">
      <formula>"F"</formula>
    </cfRule>
  </conditionalFormatting>
  <conditionalFormatting sqref="H164:J165 B165:D165">
    <cfRule type="cellIs" dxfId="2459" priority="222" operator="equal">
      <formula>"PE"</formula>
    </cfRule>
  </conditionalFormatting>
  <conditionalFormatting sqref="H164:J165 B165:D165">
    <cfRule type="cellIs" dxfId="2458" priority="223" operator="equal">
      <formula>"Reopen"</formula>
    </cfRule>
  </conditionalFormatting>
  <conditionalFormatting sqref="K164:M165">
    <cfRule type="cellIs" dxfId="2457" priority="216" operator="equal">
      <formula>"P"</formula>
    </cfRule>
  </conditionalFormatting>
  <conditionalFormatting sqref="K164:M165">
    <cfRule type="cellIs" dxfId="2456" priority="217" operator="equal">
      <formula>"F"</formula>
    </cfRule>
  </conditionalFormatting>
  <conditionalFormatting sqref="K164:M165">
    <cfRule type="cellIs" dxfId="2455" priority="218" operator="equal">
      <formula>"PE"</formula>
    </cfRule>
  </conditionalFormatting>
  <conditionalFormatting sqref="K164:M165">
    <cfRule type="cellIs" dxfId="2454" priority="219" operator="equal">
      <formula>"Reopen"</formula>
    </cfRule>
  </conditionalFormatting>
  <conditionalFormatting sqref="K164:M165">
    <cfRule type="cellIs" dxfId="2453" priority="212" operator="equal">
      <formula>"P"</formula>
    </cfRule>
  </conditionalFormatting>
  <conditionalFormatting sqref="K164:M165">
    <cfRule type="cellIs" dxfId="2452" priority="213" operator="equal">
      <formula>"F"</formula>
    </cfRule>
  </conditionalFormatting>
  <conditionalFormatting sqref="K164:M165">
    <cfRule type="cellIs" dxfId="2451" priority="214" operator="equal">
      <formula>"PE"</formula>
    </cfRule>
  </conditionalFormatting>
  <conditionalFormatting sqref="K164:M165">
    <cfRule type="cellIs" dxfId="2450" priority="215" operator="equal">
      <formula>"Reopen"</formula>
    </cfRule>
  </conditionalFormatting>
  <conditionalFormatting sqref="A163">
    <cfRule type="cellIs" dxfId="2449" priority="211" operator="equal">
      <formula>"Reopen"</formula>
    </cfRule>
  </conditionalFormatting>
  <conditionalFormatting sqref="K166:M167">
    <cfRule type="cellIs" dxfId="2448" priority="248" operator="equal">
      <formula>"P"</formula>
    </cfRule>
  </conditionalFormatting>
  <conditionalFormatting sqref="K166:M167">
    <cfRule type="cellIs" dxfId="2447" priority="249" operator="equal">
      <formula>"F"</formula>
    </cfRule>
  </conditionalFormatting>
  <conditionalFormatting sqref="K166:M167">
    <cfRule type="cellIs" dxfId="2446" priority="250" operator="equal">
      <formula>"PE"</formula>
    </cfRule>
  </conditionalFormatting>
  <conditionalFormatting sqref="K166:M167">
    <cfRule type="cellIs" dxfId="2445" priority="251" operator="equal">
      <formula>"Reopen"</formula>
    </cfRule>
  </conditionalFormatting>
  <conditionalFormatting sqref="Q164:Q165">
    <cfRule type="cellIs" dxfId="2444" priority="244" operator="equal">
      <formula>"P"</formula>
    </cfRule>
  </conditionalFormatting>
  <conditionalFormatting sqref="Q164:Q165">
    <cfRule type="cellIs" dxfId="2443" priority="245" operator="equal">
      <formula>"F"</formula>
    </cfRule>
  </conditionalFormatting>
  <conditionalFormatting sqref="Q164:Q165">
    <cfRule type="cellIs" dxfId="2442" priority="246" operator="equal">
      <formula>"PE"</formula>
    </cfRule>
  </conditionalFormatting>
  <conditionalFormatting sqref="Q164:Q165">
    <cfRule type="cellIs" dxfId="2441" priority="247" operator="equal">
      <formula>"Reopen"</formula>
    </cfRule>
  </conditionalFormatting>
  <conditionalFormatting sqref="K162:M162 K166:M167">
    <cfRule type="cellIs" dxfId="2440" priority="252" operator="equal">
      <formula>"P"</formula>
    </cfRule>
  </conditionalFormatting>
  <conditionalFormatting sqref="K162:M162 K166:M167">
    <cfRule type="cellIs" dxfId="2439" priority="253" operator="equal">
      <formula>"F"</formula>
    </cfRule>
  </conditionalFormatting>
  <conditionalFormatting sqref="K162:M162 K166:M167">
    <cfRule type="cellIs" dxfId="2438" priority="254" operator="equal">
      <formula>"PE"</formula>
    </cfRule>
  </conditionalFormatting>
  <conditionalFormatting sqref="K162:M162 K166:M167">
    <cfRule type="cellIs" dxfId="2437" priority="255" operator="equal">
      <formula>"Reopen"</formula>
    </cfRule>
  </conditionalFormatting>
  <conditionalFormatting sqref="N165:P165 R165:AA165">
    <cfRule type="cellIs" dxfId="2436" priority="240" operator="equal">
      <formula>"P"</formula>
    </cfRule>
  </conditionalFormatting>
  <conditionalFormatting sqref="N165:P165 R165:AA165">
    <cfRule type="cellIs" dxfId="2435" priority="241" operator="equal">
      <formula>"F"</formula>
    </cfRule>
  </conditionalFormatting>
  <conditionalFormatting sqref="N165:P165 R165:AA165">
    <cfRule type="cellIs" dxfId="2434" priority="242" operator="equal">
      <formula>"PE"</formula>
    </cfRule>
  </conditionalFormatting>
  <conditionalFormatting sqref="N165:P165 R165:AA165">
    <cfRule type="cellIs" dxfId="2433" priority="243" operator="equal">
      <formula>"Reopen"</formula>
    </cfRule>
  </conditionalFormatting>
  <conditionalFormatting sqref="B161:AA161">
    <cfRule type="cellIs" dxfId="2432" priority="264" operator="equal">
      <formula>"P"</formula>
    </cfRule>
  </conditionalFormatting>
  <conditionalFormatting sqref="B161:AA161">
    <cfRule type="cellIs" dxfId="2431" priority="265" operator="equal">
      <formula>"F"</formula>
    </cfRule>
  </conditionalFormatting>
  <conditionalFormatting sqref="B161:AA161">
    <cfRule type="cellIs" dxfId="2430" priority="266" operator="equal">
      <formula>"PE"</formula>
    </cfRule>
  </conditionalFormatting>
  <conditionalFormatting sqref="B161:AA161">
    <cfRule type="cellIs" dxfId="2429" priority="267" operator="equal">
      <formula>"Reopen"</formula>
    </cfRule>
  </conditionalFormatting>
  <conditionalFormatting sqref="E162:G162 B166:J167">
    <cfRule type="cellIs" dxfId="2428" priority="260" operator="equal">
      <formula>"P"</formula>
    </cfRule>
  </conditionalFormatting>
  <conditionalFormatting sqref="E162:G162 B166:J167">
    <cfRule type="cellIs" dxfId="2427" priority="261" operator="equal">
      <formula>"F"</formula>
    </cfRule>
  </conditionalFormatting>
  <conditionalFormatting sqref="E162:G162 B166:J167">
    <cfRule type="cellIs" dxfId="2426" priority="262" operator="equal">
      <formula>"PE"</formula>
    </cfRule>
  </conditionalFormatting>
  <conditionalFormatting sqref="E162:G162 B166:J167">
    <cfRule type="cellIs" dxfId="2425" priority="263" operator="equal">
      <formula>"Reopen"</formula>
    </cfRule>
  </conditionalFormatting>
  <conditionalFormatting sqref="B162:D162 H162:J162 H166:J167 B166:D167">
    <cfRule type="cellIs" dxfId="2424" priority="256" operator="equal">
      <formula>"P"</formula>
    </cfRule>
  </conditionalFormatting>
  <conditionalFormatting sqref="B162:D162 H162:J162 H166:J167 B166:D167">
    <cfRule type="cellIs" dxfId="2423" priority="257" operator="equal">
      <formula>"F"</formula>
    </cfRule>
  </conditionalFormatting>
  <conditionalFormatting sqref="B162:D162 H162:J162 H166:J167 B166:D167">
    <cfRule type="cellIs" dxfId="2422" priority="258" operator="equal">
      <formula>"PE"</formula>
    </cfRule>
  </conditionalFormatting>
  <conditionalFormatting sqref="B162:D162 H162:J162 H166:J167 B166:D167">
    <cfRule type="cellIs" dxfId="2421" priority="259" operator="equal">
      <formula>"Reopen"</formula>
    </cfRule>
  </conditionalFormatting>
  <conditionalFormatting sqref="N164">
    <cfRule type="cellIs" dxfId="2420" priority="236" operator="equal">
      <formula>"P"</formula>
    </cfRule>
  </conditionalFormatting>
  <conditionalFormatting sqref="N164">
    <cfRule type="cellIs" dxfId="2419" priority="237" operator="equal">
      <formula>"F"</formula>
    </cfRule>
  </conditionalFormatting>
  <conditionalFormatting sqref="N164">
    <cfRule type="cellIs" dxfId="2418" priority="238" operator="equal">
      <formula>"PE"</formula>
    </cfRule>
  </conditionalFormatting>
  <conditionalFormatting sqref="N164">
    <cfRule type="cellIs" dxfId="2417" priority="239" operator="equal">
      <formula>"Reopen"</formula>
    </cfRule>
  </conditionalFormatting>
  <conditionalFormatting sqref="B165:J165 H164:J164">
    <cfRule type="cellIs" dxfId="2416" priority="224" operator="equal">
      <formula>"P"</formula>
    </cfRule>
  </conditionalFormatting>
  <conditionalFormatting sqref="B165:J165 H164:J164">
    <cfRule type="cellIs" dxfId="2415" priority="225" operator="equal">
      <formula>"F"</formula>
    </cfRule>
  </conditionalFormatting>
  <conditionalFormatting sqref="B165:J165 H164:J164">
    <cfRule type="cellIs" dxfId="2414" priority="226" operator="equal">
      <formula>"PE"</formula>
    </cfRule>
  </conditionalFormatting>
  <conditionalFormatting sqref="B165:J165 H164:J164">
    <cfRule type="cellIs" dxfId="2413" priority="227" operator="equal">
      <formula>"Reopen"</formula>
    </cfRule>
  </conditionalFormatting>
  <conditionalFormatting sqref="S164:AA164 O164:P164">
    <cfRule type="cellIs" dxfId="2412" priority="232" operator="equal">
      <formula>"P"</formula>
    </cfRule>
  </conditionalFormatting>
  <conditionalFormatting sqref="S164:AA164 O164:P164">
    <cfRule type="cellIs" dxfId="2411" priority="233" operator="equal">
      <formula>"F"</formula>
    </cfRule>
  </conditionalFormatting>
  <conditionalFormatting sqref="S164:AA164 O164:P164">
    <cfRule type="cellIs" dxfId="2410" priority="234" operator="equal">
      <formula>"PE"</formula>
    </cfRule>
  </conditionalFormatting>
  <conditionalFormatting sqref="S164:AA164 O164:P164">
    <cfRule type="cellIs" dxfId="2409" priority="235" operator="equal">
      <formula>"Reopen"</formula>
    </cfRule>
  </conditionalFormatting>
  <conditionalFormatting sqref="R164">
    <cfRule type="cellIs" dxfId="2408" priority="228" operator="equal">
      <formula>"P"</formula>
    </cfRule>
  </conditionalFormatting>
  <conditionalFormatting sqref="R164">
    <cfRule type="cellIs" dxfId="2407" priority="229" operator="equal">
      <formula>"F"</formula>
    </cfRule>
  </conditionalFormatting>
  <conditionalFormatting sqref="R164">
    <cfRule type="cellIs" dxfId="2406" priority="230" operator="equal">
      <formula>"PE"</formula>
    </cfRule>
  </conditionalFormatting>
  <conditionalFormatting sqref="R164">
    <cfRule type="cellIs" dxfId="2405" priority="231" operator="equal">
      <formula>"Reopen"</formula>
    </cfRule>
  </conditionalFormatting>
  <conditionalFormatting sqref="K181:M181">
    <cfRule type="cellIs" dxfId="2404" priority="354" operator="equal">
      <formula>"P"</formula>
    </cfRule>
  </conditionalFormatting>
  <conditionalFormatting sqref="K181:M181">
    <cfRule type="cellIs" dxfId="2403" priority="355" operator="equal">
      <formula>"F"</formula>
    </cfRule>
  </conditionalFormatting>
  <conditionalFormatting sqref="K181:M181">
    <cfRule type="cellIs" dxfId="2402" priority="356" operator="equal">
      <formula>"PE"</formula>
    </cfRule>
  </conditionalFormatting>
  <conditionalFormatting sqref="K181:M181">
    <cfRule type="cellIs" dxfId="2401" priority="357" operator="equal">
      <formula>"Reopen"</formula>
    </cfRule>
  </conditionalFormatting>
  <conditionalFormatting sqref="R178">
    <cfRule type="cellIs" dxfId="2400" priority="334" operator="equal">
      <formula>"P"</formula>
    </cfRule>
  </conditionalFormatting>
  <conditionalFormatting sqref="R178">
    <cfRule type="cellIs" dxfId="2399" priority="335" operator="equal">
      <formula>"F"</formula>
    </cfRule>
  </conditionalFormatting>
  <conditionalFormatting sqref="R178">
    <cfRule type="cellIs" dxfId="2398" priority="336" operator="equal">
      <formula>"PE"</formula>
    </cfRule>
  </conditionalFormatting>
  <conditionalFormatting sqref="R178">
    <cfRule type="cellIs" dxfId="2397" priority="337" operator="equal">
      <formula>"Reopen"</formula>
    </cfRule>
  </conditionalFormatting>
  <conditionalFormatting sqref="Q178:Q179">
    <cfRule type="cellIs" dxfId="2396" priority="350" operator="equal">
      <formula>"P"</formula>
    </cfRule>
  </conditionalFormatting>
  <conditionalFormatting sqref="Q178:Q179">
    <cfRule type="cellIs" dxfId="2395" priority="351" operator="equal">
      <formula>"F"</formula>
    </cfRule>
  </conditionalFormatting>
  <conditionalFormatting sqref="Q178:Q179">
    <cfRule type="cellIs" dxfId="2394" priority="352" operator="equal">
      <formula>"PE"</formula>
    </cfRule>
  </conditionalFormatting>
  <conditionalFormatting sqref="Q178:Q179">
    <cfRule type="cellIs" dxfId="2393" priority="353" operator="equal">
      <formula>"Reopen"</formula>
    </cfRule>
  </conditionalFormatting>
  <conditionalFormatting sqref="N178">
    <cfRule type="cellIs" dxfId="2392" priority="342" operator="equal">
      <formula>"P"</formula>
    </cfRule>
  </conditionalFormatting>
  <conditionalFormatting sqref="N178">
    <cfRule type="cellIs" dxfId="2391" priority="343" operator="equal">
      <formula>"F"</formula>
    </cfRule>
  </conditionalFormatting>
  <conditionalFormatting sqref="N178">
    <cfRule type="cellIs" dxfId="2390" priority="344" operator="equal">
      <formula>"PE"</formula>
    </cfRule>
  </conditionalFormatting>
  <conditionalFormatting sqref="N178">
    <cfRule type="cellIs" dxfId="2389" priority="345" operator="equal">
      <formula>"Reopen"</formula>
    </cfRule>
  </conditionalFormatting>
  <conditionalFormatting sqref="N179:P179 R179:AA179">
    <cfRule type="cellIs" dxfId="2388" priority="346" operator="equal">
      <formula>"P"</formula>
    </cfRule>
  </conditionalFormatting>
  <conditionalFormatting sqref="N179:P179 R179:AA179">
    <cfRule type="cellIs" dxfId="2387" priority="347" operator="equal">
      <formula>"F"</formula>
    </cfRule>
  </conditionalFormatting>
  <conditionalFormatting sqref="N179:P179 R179:AA179">
    <cfRule type="cellIs" dxfId="2386" priority="348" operator="equal">
      <formula>"PE"</formula>
    </cfRule>
  </conditionalFormatting>
  <conditionalFormatting sqref="N179:P179 R179:AA179">
    <cfRule type="cellIs" dxfId="2385" priority="349" operator="equal">
      <formula>"Reopen"</formula>
    </cfRule>
  </conditionalFormatting>
  <conditionalFormatting sqref="S178:AA178 O178:P178">
    <cfRule type="cellIs" dxfId="2384" priority="338" operator="equal">
      <formula>"P"</formula>
    </cfRule>
  </conditionalFormatting>
  <conditionalFormatting sqref="S178:AA178 O178:P178">
    <cfRule type="cellIs" dxfId="2383" priority="339" operator="equal">
      <formula>"F"</formula>
    </cfRule>
  </conditionalFormatting>
  <conditionalFormatting sqref="S178:AA178 O178:P178">
    <cfRule type="cellIs" dxfId="2382" priority="340" operator="equal">
      <formula>"PE"</formula>
    </cfRule>
  </conditionalFormatting>
  <conditionalFormatting sqref="S178:AA178 O178:P178">
    <cfRule type="cellIs" dxfId="2381" priority="341" operator="equal">
      <formula>"Reopen"</formula>
    </cfRule>
  </conditionalFormatting>
  <conditionalFormatting sqref="B160:AA160">
    <cfRule type="cellIs" dxfId="2380" priority="402" operator="equal">
      <formula>"P"</formula>
    </cfRule>
  </conditionalFormatting>
  <conditionalFormatting sqref="B160:AA160">
    <cfRule type="cellIs" dxfId="2379" priority="403" operator="equal">
      <formula>"F"</formula>
    </cfRule>
  </conditionalFormatting>
  <conditionalFormatting sqref="B160:AA160">
    <cfRule type="cellIs" dxfId="2378" priority="404" operator="equal">
      <formula>"PE"</formula>
    </cfRule>
  </conditionalFormatting>
  <conditionalFormatting sqref="B160:AA160">
    <cfRule type="cellIs" dxfId="2377" priority="405" operator="equal">
      <formula>"Reopen"</formula>
    </cfRule>
  </conditionalFormatting>
  <conditionalFormatting sqref="B159 N159:AA159">
    <cfRule type="cellIs" dxfId="2376" priority="401" operator="equal">
      <formula>"Reopen"</formula>
    </cfRule>
  </conditionalFormatting>
  <conditionalFormatting sqref="B159">
    <cfRule type="cellIs" dxfId="2375" priority="398" operator="equal">
      <formula>"P"</formula>
    </cfRule>
  </conditionalFormatting>
  <conditionalFormatting sqref="B159">
    <cfRule type="cellIs" dxfId="2374" priority="399" operator="equal">
      <formula>"F"</formula>
    </cfRule>
  </conditionalFormatting>
  <conditionalFormatting sqref="B159">
    <cfRule type="cellIs" dxfId="2373" priority="400" operator="equal">
      <formula>"PE"</formula>
    </cfRule>
  </conditionalFormatting>
  <conditionalFormatting sqref="Q176 Q180:Q181">
    <cfRule type="cellIs" dxfId="2372" priority="394" operator="equal">
      <formula>"P"</formula>
    </cfRule>
  </conditionalFormatting>
  <conditionalFormatting sqref="Q176 Q180:Q181">
    <cfRule type="cellIs" dxfId="2371" priority="395" operator="equal">
      <formula>"F"</formula>
    </cfRule>
  </conditionalFormatting>
  <conditionalFormatting sqref="Q176 Q180:Q181">
    <cfRule type="cellIs" dxfId="2370" priority="396" operator="equal">
      <formula>"PE"</formula>
    </cfRule>
  </conditionalFormatting>
  <conditionalFormatting sqref="Q176 Q180:Q181">
    <cfRule type="cellIs" dxfId="2369" priority="397" operator="equal">
      <formula>"Reopen"</formula>
    </cfRule>
  </conditionalFormatting>
  <conditionalFormatting sqref="N181:P181 R181:AA181">
    <cfRule type="cellIs" dxfId="2368" priority="390" operator="equal">
      <formula>"P"</formula>
    </cfRule>
  </conditionalFormatting>
  <conditionalFormatting sqref="N181:P181 R181:AA181">
    <cfRule type="cellIs" dxfId="2367" priority="391" operator="equal">
      <formula>"F"</formula>
    </cfRule>
  </conditionalFormatting>
  <conditionalFormatting sqref="N181:P181 R181:AA181">
    <cfRule type="cellIs" dxfId="2366" priority="392" operator="equal">
      <formula>"PE"</formula>
    </cfRule>
  </conditionalFormatting>
  <conditionalFormatting sqref="N181:P181 R181:AA181">
    <cfRule type="cellIs" dxfId="2365" priority="393" operator="equal">
      <formula>"Reopen"</formula>
    </cfRule>
  </conditionalFormatting>
  <conditionalFormatting sqref="N176 N180">
    <cfRule type="cellIs" dxfId="2364" priority="386" operator="equal">
      <formula>"P"</formula>
    </cfRule>
  </conditionalFormatting>
  <conditionalFormatting sqref="N176 N180">
    <cfRule type="cellIs" dxfId="2363" priority="387" operator="equal">
      <formula>"F"</formula>
    </cfRule>
  </conditionalFormatting>
  <conditionalFormatting sqref="N176 N180">
    <cfRule type="cellIs" dxfId="2362" priority="388" operator="equal">
      <formula>"PE"</formula>
    </cfRule>
  </conditionalFormatting>
  <conditionalFormatting sqref="N176 N180">
    <cfRule type="cellIs" dxfId="2361" priority="389" operator="equal">
      <formula>"Reopen"</formula>
    </cfRule>
  </conditionalFormatting>
  <conditionalFormatting sqref="O176:P176 S180:AA180 O180:P180">
    <cfRule type="cellIs" dxfId="2360" priority="378" operator="equal">
      <formula>"P"</formula>
    </cfRule>
  </conditionalFormatting>
  <conditionalFormatting sqref="O176:P176 S180:AA180 O180:P180">
    <cfRule type="cellIs" dxfId="2359" priority="379" operator="equal">
      <formula>"F"</formula>
    </cfRule>
  </conditionalFormatting>
  <conditionalFormatting sqref="O176:P176 S180:AA180 O180:P180">
    <cfRule type="cellIs" dxfId="2358" priority="380" operator="equal">
      <formula>"PE"</formula>
    </cfRule>
  </conditionalFormatting>
  <conditionalFormatting sqref="O176:P176 S180:AA180 O180:P180">
    <cfRule type="cellIs" dxfId="2357" priority="381" operator="equal">
      <formula>"Reopen"</formula>
    </cfRule>
  </conditionalFormatting>
  <conditionalFormatting sqref="N176:P176 S176:AA176">
    <cfRule type="cellIs" dxfId="2356" priority="382" operator="equal">
      <formula>"P"</formula>
    </cfRule>
  </conditionalFormatting>
  <conditionalFormatting sqref="N176:P176 S176:AA176">
    <cfRule type="cellIs" dxfId="2355" priority="383" operator="equal">
      <formula>"F"</formula>
    </cfRule>
  </conditionalFormatting>
  <conditionalFormatting sqref="N176:P176 S176:AA176">
    <cfRule type="cellIs" dxfId="2354" priority="384" operator="equal">
      <formula>"PE"</formula>
    </cfRule>
  </conditionalFormatting>
  <conditionalFormatting sqref="N176:P176 S176:AA176">
    <cfRule type="cellIs" dxfId="2353" priority="385" operator="equal">
      <formula>"Reopen"</formula>
    </cfRule>
  </conditionalFormatting>
  <conditionalFormatting sqref="R176 R180">
    <cfRule type="cellIs" dxfId="2352" priority="374" operator="equal">
      <formula>"P"</formula>
    </cfRule>
  </conditionalFormatting>
  <conditionalFormatting sqref="R176 R180">
    <cfRule type="cellIs" dxfId="2351" priority="375" operator="equal">
      <formula>"F"</formula>
    </cfRule>
  </conditionalFormatting>
  <conditionalFormatting sqref="R176 R180">
    <cfRule type="cellIs" dxfId="2350" priority="376" operator="equal">
      <formula>"PE"</formula>
    </cfRule>
  </conditionalFormatting>
  <conditionalFormatting sqref="R176 R180">
    <cfRule type="cellIs" dxfId="2349" priority="377" operator="equal">
      <formula>"Reopen"</formula>
    </cfRule>
  </conditionalFormatting>
  <conditionalFormatting sqref="B175:AA175">
    <cfRule type="cellIs" dxfId="2348" priority="370" operator="equal">
      <formula>"P"</formula>
    </cfRule>
  </conditionalFormatting>
  <conditionalFormatting sqref="B175:AA175">
    <cfRule type="cellIs" dxfId="2347" priority="371" operator="equal">
      <formula>"F"</formula>
    </cfRule>
  </conditionalFormatting>
  <conditionalFormatting sqref="B175:AA175">
    <cfRule type="cellIs" dxfId="2346" priority="372" operator="equal">
      <formula>"PE"</formula>
    </cfRule>
  </conditionalFormatting>
  <conditionalFormatting sqref="B175:AA175">
    <cfRule type="cellIs" dxfId="2345" priority="373" operator="equal">
      <formula>"Reopen"</formula>
    </cfRule>
  </conditionalFormatting>
  <conditionalFormatting sqref="E176:G176 B180:J181">
    <cfRule type="cellIs" dxfId="2344" priority="366" operator="equal">
      <formula>"P"</formula>
    </cfRule>
  </conditionalFormatting>
  <conditionalFormatting sqref="E176:G176 B180:J181">
    <cfRule type="cellIs" dxfId="2343" priority="367" operator="equal">
      <formula>"F"</formula>
    </cfRule>
  </conditionalFormatting>
  <conditionalFormatting sqref="E176:G176 B180:J181">
    <cfRule type="cellIs" dxfId="2342" priority="368" operator="equal">
      <formula>"PE"</formula>
    </cfRule>
  </conditionalFormatting>
  <conditionalFormatting sqref="E176:G176 B180:J181">
    <cfRule type="cellIs" dxfId="2341" priority="369" operator="equal">
      <formula>"Reopen"</formula>
    </cfRule>
  </conditionalFormatting>
  <conditionalFormatting sqref="B176:D176 H176:J176 H180:J181 B180:D181">
    <cfRule type="cellIs" dxfId="2340" priority="362" operator="equal">
      <formula>"P"</formula>
    </cfRule>
  </conditionalFormatting>
  <conditionalFormatting sqref="B176:D176 H176:J176 H180:J181 B180:D181">
    <cfRule type="cellIs" dxfId="2339" priority="363" operator="equal">
      <formula>"F"</formula>
    </cfRule>
  </conditionalFormatting>
  <conditionalFormatting sqref="B176:D176 H176:J176 H180:J181 B180:D181">
    <cfRule type="cellIs" dxfId="2338" priority="364" operator="equal">
      <formula>"PE"</formula>
    </cfRule>
  </conditionalFormatting>
  <conditionalFormatting sqref="B176:D176 H176:J176 H180:J181 B180:D181">
    <cfRule type="cellIs" dxfId="2337" priority="365" operator="equal">
      <formula>"Reopen"</formula>
    </cfRule>
  </conditionalFormatting>
  <conditionalFormatting sqref="K176:M176 K181:M181">
    <cfRule type="cellIs" dxfId="2336" priority="358" operator="equal">
      <formula>"P"</formula>
    </cfRule>
  </conditionalFormatting>
  <conditionalFormatting sqref="K176:M176 K181:M181">
    <cfRule type="cellIs" dxfId="2335" priority="359" operator="equal">
      <formula>"F"</formula>
    </cfRule>
  </conditionalFormatting>
  <conditionalFormatting sqref="K176:M176 K181:M181">
    <cfRule type="cellIs" dxfId="2334" priority="360" operator="equal">
      <formula>"PE"</formula>
    </cfRule>
  </conditionalFormatting>
  <conditionalFormatting sqref="K176:M176 K181:M181">
    <cfRule type="cellIs" dxfId="2333" priority="361" operator="equal">
      <formula>"Reopen"</formula>
    </cfRule>
  </conditionalFormatting>
  <conditionalFormatting sqref="R177">
    <cfRule type="cellIs" dxfId="2332" priority="301" operator="equal">
      <formula>"P"</formula>
    </cfRule>
  </conditionalFormatting>
  <conditionalFormatting sqref="R177">
    <cfRule type="cellIs" dxfId="2331" priority="302" operator="equal">
      <formula>"F"</formula>
    </cfRule>
  </conditionalFormatting>
  <conditionalFormatting sqref="R177">
    <cfRule type="cellIs" dxfId="2330" priority="303" operator="equal">
      <formula>"PE"</formula>
    </cfRule>
  </conditionalFormatting>
  <conditionalFormatting sqref="R177">
    <cfRule type="cellIs" dxfId="2329" priority="304" operator="equal">
      <formula>"Reopen"</formula>
    </cfRule>
  </conditionalFormatting>
  <conditionalFormatting sqref="Q177">
    <cfRule type="cellIs" dxfId="2328" priority="313" operator="equal">
      <formula>"P"</formula>
    </cfRule>
  </conditionalFormatting>
  <conditionalFormatting sqref="Q177">
    <cfRule type="cellIs" dxfId="2327" priority="314" operator="equal">
      <formula>"F"</formula>
    </cfRule>
  </conditionalFormatting>
  <conditionalFormatting sqref="Q177">
    <cfRule type="cellIs" dxfId="2326" priority="315" operator="equal">
      <formula>"PE"</formula>
    </cfRule>
  </conditionalFormatting>
  <conditionalFormatting sqref="Q177">
    <cfRule type="cellIs" dxfId="2325" priority="316" operator="equal">
      <formula>"Reopen"</formula>
    </cfRule>
  </conditionalFormatting>
  <conditionalFormatting sqref="N177">
    <cfRule type="cellIs" dxfId="2324" priority="309" operator="equal">
      <formula>"P"</formula>
    </cfRule>
  </conditionalFormatting>
  <conditionalFormatting sqref="N177">
    <cfRule type="cellIs" dxfId="2323" priority="310" operator="equal">
      <formula>"F"</formula>
    </cfRule>
  </conditionalFormatting>
  <conditionalFormatting sqref="N177">
    <cfRule type="cellIs" dxfId="2322" priority="311" operator="equal">
      <formula>"PE"</formula>
    </cfRule>
  </conditionalFormatting>
  <conditionalFormatting sqref="N177">
    <cfRule type="cellIs" dxfId="2321" priority="312" operator="equal">
      <formula>"Reopen"</formula>
    </cfRule>
  </conditionalFormatting>
  <conditionalFormatting sqref="S177:AA177 O177:P177">
    <cfRule type="cellIs" dxfId="2320" priority="305" operator="equal">
      <formula>"P"</formula>
    </cfRule>
  </conditionalFormatting>
  <conditionalFormatting sqref="S177:AA177 O177:P177">
    <cfRule type="cellIs" dxfId="2319" priority="306" operator="equal">
      <formula>"F"</formula>
    </cfRule>
  </conditionalFormatting>
  <conditionalFormatting sqref="S177:AA177 O177:P177">
    <cfRule type="cellIs" dxfId="2318" priority="307" operator="equal">
      <formula>"PE"</formula>
    </cfRule>
  </conditionalFormatting>
  <conditionalFormatting sqref="S177:AA177 O177:P177">
    <cfRule type="cellIs" dxfId="2317" priority="308" operator="equal">
      <formula>"Reopen"</formula>
    </cfRule>
  </conditionalFormatting>
  <conditionalFormatting sqref="Q162 Q166:Q167">
    <cfRule type="cellIs" dxfId="2316" priority="288" operator="equal">
      <formula>"P"</formula>
    </cfRule>
  </conditionalFormatting>
  <conditionalFormatting sqref="Q162 Q166:Q167">
    <cfRule type="cellIs" dxfId="2315" priority="289" operator="equal">
      <formula>"F"</formula>
    </cfRule>
  </conditionalFormatting>
  <conditionalFormatting sqref="Q162 Q166:Q167">
    <cfRule type="cellIs" dxfId="2314" priority="290" operator="equal">
      <formula>"PE"</formula>
    </cfRule>
  </conditionalFormatting>
  <conditionalFormatting sqref="Q162 Q166:Q167">
    <cfRule type="cellIs" dxfId="2313" priority="291" operator="equal">
      <formula>"Reopen"</formula>
    </cfRule>
  </conditionalFormatting>
  <conditionalFormatting sqref="N167:P167 R167:AA167">
    <cfRule type="cellIs" dxfId="2312" priority="284" operator="equal">
      <formula>"P"</formula>
    </cfRule>
  </conditionalFormatting>
  <conditionalFormatting sqref="N167:P167 R167:AA167">
    <cfRule type="cellIs" dxfId="2311" priority="285" operator="equal">
      <formula>"F"</formula>
    </cfRule>
  </conditionalFormatting>
  <conditionalFormatting sqref="N167:P167 R167:AA167">
    <cfRule type="cellIs" dxfId="2310" priority="286" operator="equal">
      <formula>"PE"</formula>
    </cfRule>
  </conditionalFormatting>
  <conditionalFormatting sqref="N167:P167 R167:AA167">
    <cfRule type="cellIs" dxfId="2309" priority="287" operator="equal">
      <formula>"Reopen"</formula>
    </cfRule>
  </conditionalFormatting>
  <conditionalFormatting sqref="N162 N166">
    <cfRule type="cellIs" dxfId="2308" priority="280" operator="equal">
      <formula>"P"</formula>
    </cfRule>
  </conditionalFormatting>
  <conditionalFormatting sqref="N162 N166">
    <cfRule type="cellIs" dxfId="2307" priority="281" operator="equal">
      <formula>"F"</formula>
    </cfRule>
  </conditionalFormatting>
  <conditionalFormatting sqref="N162 N166">
    <cfRule type="cellIs" dxfId="2306" priority="282" operator="equal">
      <formula>"PE"</formula>
    </cfRule>
  </conditionalFormatting>
  <conditionalFormatting sqref="N162 N166">
    <cfRule type="cellIs" dxfId="2305" priority="283" operator="equal">
      <formula>"Reopen"</formula>
    </cfRule>
  </conditionalFormatting>
  <conditionalFormatting sqref="O162:P162 S166:AA166 O166:P166">
    <cfRule type="cellIs" dxfId="2304" priority="272" operator="equal">
      <formula>"P"</formula>
    </cfRule>
  </conditionalFormatting>
  <conditionalFormatting sqref="O162:P162 S166:AA166 O166:P166">
    <cfRule type="cellIs" dxfId="2303" priority="273" operator="equal">
      <formula>"F"</formula>
    </cfRule>
  </conditionalFormatting>
  <conditionalFormatting sqref="O162:P162 S166:AA166 O166:P166">
    <cfRule type="cellIs" dxfId="2302" priority="274" operator="equal">
      <formula>"PE"</formula>
    </cfRule>
  </conditionalFormatting>
  <conditionalFormatting sqref="O162:P162 S166:AA166 O166:P166">
    <cfRule type="cellIs" dxfId="2301" priority="275" operator="equal">
      <formula>"Reopen"</formula>
    </cfRule>
  </conditionalFormatting>
  <conditionalFormatting sqref="N162:P162 S162:AA162">
    <cfRule type="cellIs" dxfId="2300" priority="276" operator="equal">
      <formula>"P"</formula>
    </cfRule>
  </conditionalFormatting>
  <conditionalFormatting sqref="N162:P162 S162:AA162">
    <cfRule type="cellIs" dxfId="2299" priority="277" operator="equal">
      <formula>"F"</formula>
    </cfRule>
  </conditionalFormatting>
  <conditionalFormatting sqref="N162:P162 S162:AA162">
    <cfRule type="cellIs" dxfId="2298" priority="278" operator="equal">
      <formula>"PE"</formula>
    </cfRule>
  </conditionalFormatting>
  <conditionalFormatting sqref="N162:P162 S162:AA162">
    <cfRule type="cellIs" dxfId="2297" priority="279" operator="equal">
      <formula>"Reopen"</formula>
    </cfRule>
  </conditionalFormatting>
  <conditionalFormatting sqref="R162 R166">
    <cfRule type="cellIs" dxfId="2296" priority="268" operator="equal">
      <formula>"P"</formula>
    </cfRule>
  </conditionalFormatting>
  <conditionalFormatting sqref="R162 R166">
    <cfRule type="cellIs" dxfId="2295" priority="269" operator="equal">
      <formula>"F"</formula>
    </cfRule>
  </conditionalFormatting>
  <conditionalFormatting sqref="R162 R166">
    <cfRule type="cellIs" dxfId="2294" priority="270" operator="equal">
      <formula>"PE"</formula>
    </cfRule>
  </conditionalFormatting>
  <conditionalFormatting sqref="R162 R166">
    <cfRule type="cellIs" dxfId="2293" priority="271" operator="equal">
      <formula>"Reopen"</formula>
    </cfRule>
  </conditionalFormatting>
  <conditionalFormatting sqref="R163">
    <cfRule type="cellIs" dxfId="2292" priority="195" operator="equal">
      <formula>"P"</formula>
    </cfRule>
  </conditionalFormatting>
  <conditionalFormatting sqref="R163">
    <cfRule type="cellIs" dxfId="2291" priority="196" operator="equal">
      <formula>"F"</formula>
    </cfRule>
  </conditionalFormatting>
  <conditionalFormatting sqref="R163">
    <cfRule type="cellIs" dxfId="2290" priority="197" operator="equal">
      <formula>"PE"</formula>
    </cfRule>
  </conditionalFormatting>
  <conditionalFormatting sqref="R163">
    <cfRule type="cellIs" dxfId="2289" priority="198" operator="equal">
      <formula>"Reopen"</formula>
    </cfRule>
  </conditionalFormatting>
  <conditionalFormatting sqref="Q163">
    <cfRule type="cellIs" dxfId="2288" priority="207" operator="equal">
      <formula>"P"</formula>
    </cfRule>
  </conditionalFormatting>
  <conditionalFormatting sqref="Q163">
    <cfRule type="cellIs" dxfId="2287" priority="208" operator="equal">
      <formula>"F"</formula>
    </cfRule>
  </conditionalFormatting>
  <conditionalFormatting sqref="Q163">
    <cfRule type="cellIs" dxfId="2286" priority="209" operator="equal">
      <formula>"PE"</formula>
    </cfRule>
  </conditionalFormatting>
  <conditionalFormatting sqref="Q163">
    <cfRule type="cellIs" dxfId="2285" priority="210" operator="equal">
      <formula>"Reopen"</formula>
    </cfRule>
  </conditionalFormatting>
  <conditionalFormatting sqref="N163">
    <cfRule type="cellIs" dxfId="2284" priority="203" operator="equal">
      <formula>"P"</formula>
    </cfRule>
  </conditionalFormatting>
  <conditionalFormatting sqref="N163">
    <cfRule type="cellIs" dxfId="2283" priority="204" operator="equal">
      <formula>"F"</formula>
    </cfRule>
  </conditionalFormatting>
  <conditionalFormatting sqref="N163">
    <cfRule type="cellIs" dxfId="2282" priority="205" operator="equal">
      <formula>"PE"</formula>
    </cfRule>
  </conditionalFormatting>
  <conditionalFormatting sqref="N163">
    <cfRule type="cellIs" dxfId="2281" priority="206" operator="equal">
      <formula>"Reopen"</formula>
    </cfRule>
  </conditionalFormatting>
  <conditionalFormatting sqref="S163:AA163 O163:P163">
    <cfRule type="cellIs" dxfId="2280" priority="199" operator="equal">
      <formula>"P"</formula>
    </cfRule>
  </conditionalFormatting>
  <conditionalFormatting sqref="S163:AA163 O163:P163">
    <cfRule type="cellIs" dxfId="2279" priority="200" operator="equal">
      <formula>"F"</formula>
    </cfRule>
  </conditionalFormatting>
  <conditionalFormatting sqref="S163:AA163 O163:P163">
    <cfRule type="cellIs" dxfId="2278" priority="201" operator="equal">
      <formula>"PE"</formula>
    </cfRule>
  </conditionalFormatting>
  <conditionalFormatting sqref="S163:AA163 O163:P163">
    <cfRule type="cellIs" dxfId="2277" priority="202" operator="equal">
      <formula>"Reopen"</formula>
    </cfRule>
  </conditionalFormatting>
  <conditionalFormatting sqref="B163:J163 B164:G164">
    <cfRule type="cellIs" dxfId="2276" priority="191" operator="equal">
      <formula>"P"</formula>
    </cfRule>
  </conditionalFormatting>
  <conditionalFormatting sqref="B163:J163 B164:G164">
    <cfRule type="cellIs" dxfId="2275" priority="192" operator="equal">
      <formula>"F"</formula>
    </cfRule>
  </conditionalFormatting>
  <conditionalFormatting sqref="B163:J163 B164:G164">
    <cfRule type="cellIs" dxfId="2274" priority="193" operator="equal">
      <formula>"PE"</formula>
    </cfRule>
  </conditionalFormatting>
  <conditionalFormatting sqref="B163:J163 B164:G164">
    <cfRule type="cellIs" dxfId="2273" priority="194" operator="equal">
      <formula>"Reopen"</formula>
    </cfRule>
  </conditionalFormatting>
  <conditionalFormatting sqref="K178:M178">
    <cfRule type="cellIs" dxfId="2272" priority="167" operator="equal">
      <formula>"P"</formula>
    </cfRule>
  </conditionalFormatting>
  <conditionalFormatting sqref="K178:M178">
    <cfRule type="cellIs" dxfId="2271" priority="168" operator="equal">
      <formula>"F"</formula>
    </cfRule>
  </conditionalFormatting>
  <conditionalFormatting sqref="K178:M178">
    <cfRule type="cellIs" dxfId="2270" priority="169" operator="equal">
      <formula>"PE"</formula>
    </cfRule>
  </conditionalFormatting>
  <conditionalFormatting sqref="K178:M178">
    <cfRule type="cellIs" dxfId="2269" priority="170" operator="equal">
      <formula>"Reopen"</formula>
    </cfRule>
  </conditionalFormatting>
  <conditionalFormatting sqref="H163:J163 B163:D164">
    <cfRule type="cellIs" dxfId="2268" priority="187" operator="equal">
      <formula>"P"</formula>
    </cfRule>
  </conditionalFormatting>
  <conditionalFormatting sqref="H163:J163 B163:D164">
    <cfRule type="cellIs" dxfId="2267" priority="188" operator="equal">
      <formula>"F"</formula>
    </cfRule>
  </conditionalFormatting>
  <conditionalFormatting sqref="H163:J163 B163:D164">
    <cfRule type="cellIs" dxfId="2266" priority="189" operator="equal">
      <formula>"PE"</formula>
    </cfRule>
  </conditionalFormatting>
  <conditionalFormatting sqref="H163:J163 B163:D164">
    <cfRule type="cellIs" dxfId="2265" priority="190" operator="equal">
      <formula>"Reopen"</formula>
    </cfRule>
  </conditionalFormatting>
  <conditionalFormatting sqref="K178:M178">
    <cfRule type="cellIs" dxfId="2264" priority="163" operator="equal">
      <formula>"P"</formula>
    </cfRule>
  </conditionalFormatting>
  <conditionalFormatting sqref="K178:M178">
    <cfRule type="cellIs" dxfId="2263" priority="164" operator="equal">
      <formula>"F"</formula>
    </cfRule>
  </conditionalFormatting>
  <conditionalFormatting sqref="K178:M178">
    <cfRule type="cellIs" dxfId="2262" priority="165" operator="equal">
      <formula>"PE"</formula>
    </cfRule>
  </conditionalFormatting>
  <conditionalFormatting sqref="K178:M178">
    <cfRule type="cellIs" dxfId="2261" priority="166" operator="equal">
      <formula>"Reopen"</formula>
    </cfRule>
  </conditionalFormatting>
  <conditionalFormatting sqref="A171:A174 A168:A169">
    <cfRule type="cellIs" dxfId="2260" priority="162" operator="equal">
      <formula>"Reopen"</formula>
    </cfRule>
  </conditionalFormatting>
  <conditionalFormatting sqref="K174:M174">
    <cfRule type="cellIs" dxfId="2259" priority="118" operator="equal">
      <formula>"P"</formula>
    </cfRule>
  </conditionalFormatting>
  <conditionalFormatting sqref="K174:M174">
    <cfRule type="cellIs" dxfId="2258" priority="119" operator="equal">
      <formula>"F"</formula>
    </cfRule>
  </conditionalFormatting>
  <conditionalFormatting sqref="K174:M174">
    <cfRule type="cellIs" dxfId="2257" priority="120" operator="equal">
      <formula>"PE"</formula>
    </cfRule>
  </conditionalFormatting>
  <conditionalFormatting sqref="K174:M174">
    <cfRule type="cellIs" dxfId="2256" priority="121" operator="equal">
      <formula>"Reopen"</formula>
    </cfRule>
  </conditionalFormatting>
  <conditionalFormatting sqref="R171">
    <cfRule type="cellIs" dxfId="2255" priority="98" operator="equal">
      <formula>"P"</formula>
    </cfRule>
  </conditionalFormatting>
  <conditionalFormatting sqref="R171">
    <cfRule type="cellIs" dxfId="2254" priority="99" operator="equal">
      <formula>"F"</formula>
    </cfRule>
  </conditionalFormatting>
  <conditionalFormatting sqref="R171">
    <cfRule type="cellIs" dxfId="2253" priority="100" operator="equal">
      <formula>"PE"</formula>
    </cfRule>
  </conditionalFormatting>
  <conditionalFormatting sqref="R171">
    <cfRule type="cellIs" dxfId="2252" priority="101" operator="equal">
      <formula>"Reopen"</formula>
    </cfRule>
  </conditionalFormatting>
  <conditionalFormatting sqref="Q171:Q172">
    <cfRule type="cellIs" dxfId="2251" priority="114" operator="equal">
      <formula>"P"</formula>
    </cfRule>
  </conditionalFormatting>
  <conditionalFormatting sqref="Q171:Q172">
    <cfRule type="cellIs" dxfId="2250" priority="115" operator="equal">
      <formula>"F"</formula>
    </cfRule>
  </conditionalFormatting>
  <conditionalFormatting sqref="Q171:Q172">
    <cfRule type="cellIs" dxfId="2249" priority="116" operator="equal">
      <formula>"PE"</formula>
    </cfRule>
  </conditionalFormatting>
  <conditionalFormatting sqref="Q171:Q172">
    <cfRule type="cellIs" dxfId="2248" priority="117" operator="equal">
      <formula>"Reopen"</formula>
    </cfRule>
  </conditionalFormatting>
  <conditionalFormatting sqref="N171">
    <cfRule type="cellIs" dxfId="2247" priority="106" operator="equal">
      <formula>"P"</formula>
    </cfRule>
  </conditionalFormatting>
  <conditionalFormatting sqref="N171">
    <cfRule type="cellIs" dxfId="2246" priority="107" operator="equal">
      <formula>"F"</formula>
    </cfRule>
  </conditionalFormatting>
  <conditionalFormatting sqref="N171">
    <cfRule type="cellIs" dxfId="2245" priority="108" operator="equal">
      <formula>"PE"</formula>
    </cfRule>
  </conditionalFormatting>
  <conditionalFormatting sqref="N171">
    <cfRule type="cellIs" dxfId="2244" priority="109" operator="equal">
      <formula>"Reopen"</formula>
    </cfRule>
  </conditionalFormatting>
  <conditionalFormatting sqref="N172:P172 R172:AA172">
    <cfRule type="cellIs" dxfId="2243" priority="110" operator="equal">
      <formula>"P"</formula>
    </cfRule>
  </conditionalFormatting>
  <conditionalFormatting sqref="N172:P172 R172:AA172">
    <cfRule type="cellIs" dxfId="2242" priority="111" operator="equal">
      <formula>"F"</formula>
    </cfRule>
  </conditionalFormatting>
  <conditionalFormatting sqref="N172:P172 R172:AA172">
    <cfRule type="cellIs" dxfId="2241" priority="112" operator="equal">
      <formula>"PE"</formula>
    </cfRule>
  </conditionalFormatting>
  <conditionalFormatting sqref="N172:P172 R172:AA172">
    <cfRule type="cellIs" dxfId="2240" priority="113" operator="equal">
      <formula>"Reopen"</formula>
    </cfRule>
  </conditionalFormatting>
  <conditionalFormatting sqref="S171:AA171 O171:P171">
    <cfRule type="cellIs" dxfId="2239" priority="102" operator="equal">
      <formula>"P"</formula>
    </cfRule>
  </conditionalFormatting>
  <conditionalFormatting sqref="S171:AA171 O171:P171">
    <cfRule type="cellIs" dxfId="2238" priority="103" operator="equal">
      <formula>"F"</formula>
    </cfRule>
  </conditionalFormatting>
  <conditionalFormatting sqref="S171:AA171 O171:P171">
    <cfRule type="cellIs" dxfId="2237" priority="104" operator="equal">
      <formula>"PE"</formula>
    </cfRule>
  </conditionalFormatting>
  <conditionalFormatting sqref="S171:AA171 O171:P171">
    <cfRule type="cellIs" dxfId="2236" priority="105" operator="equal">
      <formula>"Reopen"</formula>
    </cfRule>
  </conditionalFormatting>
  <conditionalFormatting sqref="B172:J172 B171:D171 H171:J171">
    <cfRule type="cellIs" dxfId="2235" priority="94" operator="equal">
      <formula>"P"</formula>
    </cfRule>
  </conditionalFormatting>
  <conditionalFormatting sqref="B172:J172 B171:D171 H171:J171">
    <cfRule type="cellIs" dxfId="2234" priority="95" operator="equal">
      <formula>"F"</formula>
    </cfRule>
  </conditionalFormatting>
  <conditionalFormatting sqref="B172:J172 B171:D171 H171:J171">
    <cfRule type="cellIs" dxfId="2233" priority="96" operator="equal">
      <formula>"PE"</formula>
    </cfRule>
  </conditionalFormatting>
  <conditionalFormatting sqref="B172:J172 B171:D171 H171:J171">
    <cfRule type="cellIs" dxfId="2232" priority="97" operator="equal">
      <formula>"Reopen"</formula>
    </cfRule>
  </conditionalFormatting>
  <conditionalFormatting sqref="K172:M172">
    <cfRule type="cellIs" dxfId="2231" priority="86" operator="equal">
      <formula>"P"</formula>
    </cfRule>
  </conditionalFormatting>
  <conditionalFormatting sqref="K172:M172">
    <cfRule type="cellIs" dxfId="2230" priority="87" operator="equal">
      <formula>"F"</formula>
    </cfRule>
  </conditionalFormatting>
  <conditionalFormatting sqref="K172:M172">
    <cfRule type="cellIs" dxfId="2229" priority="88" operator="equal">
      <formula>"PE"</formula>
    </cfRule>
  </conditionalFormatting>
  <conditionalFormatting sqref="K172:M172">
    <cfRule type="cellIs" dxfId="2228" priority="89" operator="equal">
      <formula>"Reopen"</formula>
    </cfRule>
  </conditionalFormatting>
  <conditionalFormatting sqref="H171:J172 B171:D172">
    <cfRule type="cellIs" dxfId="2227" priority="90" operator="equal">
      <formula>"P"</formula>
    </cfRule>
  </conditionalFormatting>
  <conditionalFormatting sqref="H171:J172 B171:D172">
    <cfRule type="cellIs" dxfId="2226" priority="91" operator="equal">
      <formula>"F"</formula>
    </cfRule>
  </conditionalFormatting>
  <conditionalFormatting sqref="H171:J172 B171:D172">
    <cfRule type="cellIs" dxfId="2225" priority="92" operator="equal">
      <formula>"PE"</formula>
    </cfRule>
  </conditionalFormatting>
  <conditionalFormatting sqref="H171:J172 B171:D172">
    <cfRule type="cellIs" dxfId="2224" priority="93" operator="equal">
      <formula>"Reopen"</formula>
    </cfRule>
  </conditionalFormatting>
  <conditionalFormatting sqref="K172:M172">
    <cfRule type="cellIs" dxfId="2223" priority="82" operator="equal">
      <formula>"P"</formula>
    </cfRule>
  </conditionalFormatting>
  <conditionalFormatting sqref="K172:M172">
    <cfRule type="cellIs" dxfId="2222" priority="83" operator="equal">
      <formula>"F"</formula>
    </cfRule>
  </conditionalFormatting>
  <conditionalFormatting sqref="K172:M172">
    <cfRule type="cellIs" dxfId="2221" priority="84" operator="equal">
      <formula>"PE"</formula>
    </cfRule>
  </conditionalFormatting>
  <conditionalFormatting sqref="K172:M172">
    <cfRule type="cellIs" dxfId="2220" priority="85" operator="equal">
      <formula>"Reopen"</formula>
    </cfRule>
  </conditionalFormatting>
  <conditionalFormatting sqref="Q169 Q173:Q174">
    <cfRule type="cellIs" dxfId="2219" priority="158" operator="equal">
      <formula>"P"</formula>
    </cfRule>
  </conditionalFormatting>
  <conditionalFormatting sqref="Q169 Q173:Q174">
    <cfRule type="cellIs" dxfId="2218" priority="159" operator="equal">
      <formula>"F"</formula>
    </cfRule>
  </conditionalFormatting>
  <conditionalFormatting sqref="Q169 Q173:Q174">
    <cfRule type="cellIs" dxfId="2217" priority="160" operator="equal">
      <formula>"PE"</formula>
    </cfRule>
  </conditionalFormatting>
  <conditionalFormatting sqref="Q169 Q173:Q174">
    <cfRule type="cellIs" dxfId="2216" priority="161" operator="equal">
      <formula>"Reopen"</formula>
    </cfRule>
  </conditionalFormatting>
  <conditionalFormatting sqref="N174:P174 R174:AA174">
    <cfRule type="cellIs" dxfId="2215" priority="154" operator="equal">
      <formula>"P"</formula>
    </cfRule>
  </conditionalFormatting>
  <conditionalFormatting sqref="N174:P174 R174:AA174">
    <cfRule type="cellIs" dxfId="2214" priority="155" operator="equal">
      <formula>"F"</formula>
    </cfRule>
  </conditionalFormatting>
  <conditionalFormatting sqref="N174:P174 R174:AA174">
    <cfRule type="cellIs" dxfId="2213" priority="156" operator="equal">
      <formula>"PE"</formula>
    </cfRule>
  </conditionalFormatting>
  <conditionalFormatting sqref="N174:P174 R174:AA174">
    <cfRule type="cellIs" dxfId="2212" priority="157" operator="equal">
      <formula>"Reopen"</formula>
    </cfRule>
  </conditionalFormatting>
  <conditionalFormatting sqref="N169 N173">
    <cfRule type="cellIs" dxfId="2211" priority="150" operator="equal">
      <formula>"P"</formula>
    </cfRule>
  </conditionalFormatting>
  <conditionalFormatting sqref="N169 N173">
    <cfRule type="cellIs" dxfId="2210" priority="151" operator="equal">
      <formula>"F"</formula>
    </cfRule>
  </conditionalFormatting>
  <conditionalFormatting sqref="N169 N173">
    <cfRule type="cellIs" dxfId="2209" priority="152" operator="equal">
      <formula>"PE"</formula>
    </cfRule>
  </conditionalFormatting>
  <conditionalFormatting sqref="N169 N173">
    <cfRule type="cellIs" dxfId="2208" priority="153" operator="equal">
      <formula>"Reopen"</formula>
    </cfRule>
  </conditionalFormatting>
  <conditionalFormatting sqref="O169:P169 S173:AA173 O173:P173">
    <cfRule type="cellIs" dxfId="2207" priority="142" operator="equal">
      <formula>"P"</formula>
    </cfRule>
  </conditionalFormatting>
  <conditionalFormatting sqref="O169:P169 S173:AA173 O173:P173">
    <cfRule type="cellIs" dxfId="2206" priority="143" operator="equal">
      <formula>"F"</formula>
    </cfRule>
  </conditionalFormatting>
  <conditionalFormatting sqref="O169:P169 S173:AA173 O173:P173">
    <cfRule type="cellIs" dxfId="2205" priority="144" operator="equal">
      <formula>"PE"</formula>
    </cfRule>
  </conditionalFormatting>
  <conditionalFormatting sqref="O169:P169 S173:AA173 O173:P173">
    <cfRule type="cellIs" dxfId="2204" priority="145" operator="equal">
      <formula>"Reopen"</formula>
    </cfRule>
  </conditionalFormatting>
  <conditionalFormatting sqref="N169:P169 S169:AA169">
    <cfRule type="cellIs" dxfId="2203" priority="146" operator="equal">
      <formula>"P"</formula>
    </cfRule>
  </conditionalFormatting>
  <conditionalFormatting sqref="N169:P169 S169:AA169">
    <cfRule type="cellIs" dxfId="2202" priority="147" operator="equal">
      <formula>"F"</formula>
    </cfRule>
  </conditionalFormatting>
  <conditionalFormatting sqref="N169:P169 S169:AA169">
    <cfRule type="cellIs" dxfId="2201" priority="148" operator="equal">
      <formula>"PE"</formula>
    </cfRule>
  </conditionalFormatting>
  <conditionalFormatting sqref="N169:P169 S169:AA169">
    <cfRule type="cellIs" dxfId="2200" priority="149" operator="equal">
      <formula>"Reopen"</formula>
    </cfRule>
  </conditionalFormatting>
  <conditionalFormatting sqref="R169 R173">
    <cfRule type="cellIs" dxfId="2199" priority="138" operator="equal">
      <formula>"P"</formula>
    </cfRule>
  </conditionalFormatting>
  <conditionalFormatting sqref="R169 R173">
    <cfRule type="cellIs" dxfId="2198" priority="139" operator="equal">
      <formula>"F"</formula>
    </cfRule>
  </conditionalFormatting>
  <conditionalFormatting sqref="R169 R173">
    <cfRule type="cellIs" dxfId="2197" priority="140" operator="equal">
      <formula>"PE"</formula>
    </cfRule>
  </conditionalFormatting>
  <conditionalFormatting sqref="R169 R173">
    <cfRule type="cellIs" dxfId="2196" priority="141" operator="equal">
      <formula>"Reopen"</formula>
    </cfRule>
  </conditionalFormatting>
  <conditionalFormatting sqref="B168:AA168">
    <cfRule type="cellIs" dxfId="2195" priority="134" operator="equal">
      <formula>"P"</formula>
    </cfRule>
  </conditionalFormatting>
  <conditionalFormatting sqref="B168:AA168">
    <cfRule type="cellIs" dxfId="2194" priority="135" operator="equal">
      <formula>"F"</formula>
    </cfRule>
  </conditionalFormatting>
  <conditionalFormatting sqref="B168:AA168">
    <cfRule type="cellIs" dxfId="2193" priority="136" operator="equal">
      <formula>"PE"</formula>
    </cfRule>
  </conditionalFormatting>
  <conditionalFormatting sqref="B168:AA168">
    <cfRule type="cellIs" dxfId="2192" priority="137" operator="equal">
      <formula>"Reopen"</formula>
    </cfRule>
  </conditionalFormatting>
  <conditionalFormatting sqref="E169:G169 B173:J174">
    <cfRule type="cellIs" dxfId="2191" priority="130" operator="equal">
      <formula>"P"</formula>
    </cfRule>
  </conditionalFormatting>
  <conditionalFormatting sqref="E169:G169 B173:J174">
    <cfRule type="cellIs" dxfId="2190" priority="131" operator="equal">
      <formula>"F"</formula>
    </cfRule>
  </conditionalFormatting>
  <conditionalFormatting sqref="E169:G169 B173:J174">
    <cfRule type="cellIs" dxfId="2189" priority="132" operator="equal">
      <formula>"PE"</formula>
    </cfRule>
  </conditionalFormatting>
  <conditionalFormatting sqref="E169:G169 B173:J174">
    <cfRule type="cellIs" dxfId="2188" priority="133" operator="equal">
      <formula>"Reopen"</formula>
    </cfRule>
  </conditionalFormatting>
  <conditionalFormatting sqref="B169:D169 H169:J169 H173:J174 B173:D174">
    <cfRule type="cellIs" dxfId="2187" priority="126" operator="equal">
      <formula>"P"</formula>
    </cfRule>
  </conditionalFormatting>
  <conditionalFormatting sqref="B169:D169 H169:J169 H173:J174 B173:D174">
    <cfRule type="cellIs" dxfId="2186" priority="127" operator="equal">
      <formula>"F"</formula>
    </cfRule>
  </conditionalFormatting>
  <conditionalFormatting sqref="B169:D169 H169:J169 H173:J174 B173:D174">
    <cfRule type="cellIs" dxfId="2185" priority="128" operator="equal">
      <formula>"PE"</formula>
    </cfRule>
  </conditionalFormatting>
  <conditionalFormatting sqref="B169:D169 H169:J169 H173:J174 B173:D174">
    <cfRule type="cellIs" dxfId="2184" priority="129" operator="equal">
      <formula>"Reopen"</formula>
    </cfRule>
  </conditionalFormatting>
  <conditionalFormatting sqref="K169:M169 K174:M174">
    <cfRule type="cellIs" dxfId="2183" priority="122" operator="equal">
      <formula>"P"</formula>
    </cfRule>
  </conditionalFormatting>
  <conditionalFormatting sqref="K169:M169 K174:M174">
    <cfRule type="cellIs" dxfId="2182" priority="123" operator="equal">
      <formula>"F"</formula>
    </cfRule>
  </conditionalFormatting>
  <conditionalFormatting sqref="K169:M169 K174:M174">
    <cfRule type="cellIs" dxfId="2181" priority="124" operator="equal">
      <formula>"PE"</formula>
    </cfRule>
  </conditionalFormatting>
  <conditionalFormatting sqref="K169:M169 K174:M174">
    <cfRule type="cellIs" dxfId="2180" priority="125" operator="equal">
      <formula>"Reopen"</formula>
    </cfRule>
  </conditionalFormatting>
  <conditionalFormatting sqref="A170">
    <cfRule type="cellIs" dxfId="2179" priority="81" operator="equal">
      <formula>"Reopen"</formula>
    </cfRule>
  </conditionalFormatting>
  <conditionalFormatting sqref="R170">
    <cfRule type="cellIs" dxfId="2178" priority="65" operator="equal">
      <formula>"P"</formula>
    </cfRule>
  </conditionalFormatting>
  <conditionalFormatting sqref="R170">
    <cfRule type="cellIs" dxfId="2177" priority="66" operator="equal">
      <formula>"F"</formula>
    </cfRule>
  </conditionalFormatting>
  <conditionalFormatting sqref="R170">
    <cfRule type="cellIs" dxfId="2176" priority="67" operator="equal">
      <formula>"PE"</formula>
    </cfRule>
  </conditionalFormatting>
  <conditionalFormatting sqref="R170">
    <cfRule type="cellIs" dxfId="2175" priority="68" operator="equal">
      <formula>"Reopen"</formula>
    </cfRule>
  </conditionalFormatting>
  <conditionalFormatting sqref="Q170">
    <cfRule type="cellIs" dxfId="2174" priority="77" operator="equal">
      <formula>"P"</formula>
    </cfRule>
  </conditionalFormatting>
  <conditionalFormatting sqref="Q170">
    <cfRule type="cellIs" dxfId="2173" priority="78" operator="equal">
      <formula>"F"</formula>
    </cfRule>
  </conditionalFormatting>
  <conditionalFormatting sqref="Q170">
    <cfRule type="cellIs" dxfId="2172" priority="79" operator="equal">
      <formula>"PE"</formula>
    </cfRule>
  </conditionalFormatting>
  <conditionalFormatting sqref="Q170">
    <cfRule type="cellIs" dxfId="2171" priority="80" operator="equal">
      <formula>"Reopen"</formula>
    </cfRule>
  </conditionalFormatting>
  <conditionalFormatting sqref="N170">
    <cfRule type="cellIs" dxfId="2170" priority="73" operator="equal">
      <formula>"P"</formula>
    </cfRule>
  </conditionalFormatting>
  <conditionalFormatting sqref="N170">
    <cfRule type="cellIs" dxfId="2169" priority="74" operator="equal">
      <formula>"F"</formula>
    </cfRule>
  </conditionalFormatting>
  <conditionalFormatting sqref="N170">
    <cfRule type="cellIs" dxfId="2168" priority="75" operator="equal">
      <formula>"PE"</formula>
    </cfRule>
  </conditionalFormatting>
  <conditionalFormatting sqref="N170">
    <cfRule type="cellIs" dxfId="2167" priority="76" operator="equal">
      <formula>"Reopen"</formula>
    </cfRule>
  </conditionalFormatting>
  <conditionalFormatting sqref="S170:AA170 O170:P170">
    <cfRule type="cellIs" dxfId="2166" priority="69" operator="equal">
      <formula>"P"</formula>
    </cfRule>
  </conditionalFormatting>
  <conditionalFormatting sqref="S170:AA170 O170:P170">
    <cfRule type="cellIs" dxfId="2165" priority="70" operator="equal">
      <formula>"F"</formula>
    </cfRule>
  </conditionalFormatting>
  <conditionalFormatting sqref="S170:AA170 O170:P170">
    <cfRule type="cellIs" dxfId="2164" priority="71" operator="equal">
      <formula>"PE"</formula>
    </cfRule>
  </conditionalFormatting>
  <conditionalFormatting sqref="S170:AA170 O170:P170">
    <cfRule type="cellIs" dxfId="2163" priority="72" operator="equal">
      <formula>"Reopen"</formula>
    </cfRule>
  </conditionalFormatting>
  <conditionalFormatting sqref="B170:J170 E171:G171">
    <cfRule type="cellIs" dxfId="2162" priority="61" operator="equal">
      <formula>"P"</formula>
    </cfRule>
  </conditionalFormatting>
  <conditionalFormatting sqref="B170:J170 E171:G171">
    <cfRule type="cellIs" dxfId="2161" priority="62" operator="equal">
      <formula>"F"</formula>
    </cfRule>
  </conditionalFormatting>
  <conditionalFormatting sqref="B170:J170 E171:G171">
    <cfRule type="cellIs" dxfId="2160" priority="63" operator="equal">
      <formula>"PE"</formula>
    </cfRule>
  </conditionalFormatting>
  <conditionalFormatting sqref="B170:J170 E171:G171">
    <cfRule type="cellIs" dxfId="2159" priority="64" operator="equal">
      <formula>"Reopen"</formula>
    </cfRule>
  </conditionalFormatting>
  <conditionalFormatting sqref="H170:J170 B170:D170">
    <cfRule type="cellIs" dxfId="2158" priority="57" operator="equal">
      <formula>"P"</formula>
    </cfRule>
  </conditionalFormatting>
  <conditionalFormatting sqref="H170:J170 B170:D170">
    <cfRule type="cellIs" dxfId="2157" priority="58" operator="equal">
      <formula>"F"</formula>
    </cfRule>
  </conditionalFormatting>
  <conditionalFormatting sqref="H170:J170 B170:D170">
    <cfRule type="cellIs" dxfId="2156" priority="59" operator="equal">
      <formula>"PE"</formula>
    </cfRule>
  </conditionalFormatting>
  <conditionalFormatting sqref="H170:J170 B170:D170">
    <cfRule type="cellIs" dxfId="2155" priority="60" operator="equal">
      <formula>"Reopen"</formula>
    </cfRule>
  </conditionalFormatting>
  <conditionalFormatting sqref="K180:M180">
    <cfRule type="cellIs" dxfId="2154" priority="29" operator="equal">
      <formula>"P"</formula>
    </cfRule>
  </conditionalFormatting>
  <conditionalFormatting sqref="K180:M180">
    <cfRule type="cellIs" dxfId="2153" priority="30" operator="equal">
      <formula>"F"</formula>
    </cfRule>
  </conditionalFormatting>
  <conditionalFormatting sqref="K180:M180">
    <cfRule type="cellIs" dxfId="2152" priority="31" operator="equal">
      <formula>"PE"</formula>
    </cfRule>
  </conditionalFormatting>
  <conditionalFormatting sqref="K180:M180">
    <cfRule type="cellIs" dxfId="2151" priority="32" operator="equal">
      <formula>"Reopen"</formula>
    </cfRule>
  </conditionalFormatting>
  <conditionalFormatting sqref="K180:M180">
    <cfRule type="cellIs" dxfId="2150" priority="25" operator="equal">
      <formula>"P"</formula>
    </cfRule>
  </conditionalFormatting>
  <conditionalFormatting sqref="K180:M180">
    <cfRule type="cellIs" dxfId="2149" priority="26" operator="equal">
      <formula>"F"</formula>
    </cfRule>
  </conditionalFormatting>
  <conditionalFormatting sqref="K180:M180">
    <cfRule type="cellIs" dxfId="2148" priority="27" operator="equal">
      <formula>"PE"</formula>
    </cfRule>
  </conditionalFormatting>
  <conditionalFormatting sqref="K180:M180">
    <cfRule type="cellIs" dxfId="2147" priority="28" operator="equal">
      <formula>"Reopen"</formula>
    </cfRule>
  </conditionalFormatting>
  <conditionalFormatting sqref="K171:M171">
    <cfRule type="cellIs" dxfId="2146" priority="45" operator="equal">
      <formula>"P"</formula>
    </cfRule>
  </conditionalFormatting>
  <conditionalFormatting sqref="K171:M171">
    <cfRule type="cellIs" dxfId="2145" priority="46" operator="equal">
      <formula>"F"</formula>
    </cfRule>
  </conditionalFormatting>
  <conditionalFormatting sqref="K171:M171">
    <cfRule type="cellIs" dxfId="2144" priority="47" operator="equal">
      <formula>"PE"</formula>
    </cfRule>
  </conditionalFormatting>
  <conditionalFormatting sqref="K171:M171">
    <cfRule type="cellIs" dxfId="2143" priority="48" operator="equal">
      <formula>"Reopen"</formula>
    </cfRule>
  </conditionalFormatting>
  <conditionalFormatting sqref="K171:M171">
    <cfRule type="cellIs" dxfId="2142" priority="41" operator="equal">
      <formula>"P"</formula>
    </cfRule>
  </conditionalFormatting>
  <conditionalFormatting sqref="K171:M171">
    <cfRule type="cellIs" dxfId="2141" priority="42" operator="equal">
      <formula>"F"</formula>
    </cfRule>
  </conditionalFormatting>
  <conditionalFormatting sqref="K171:M171">
    <cfRule type="cellIs" dxfId="2140" priority="43" operator="equal">
      <formula>"PE"</formula>
    </cfRule>
  </conditionalFormatting>
  <conditionalFormatting sqref="K171:M171">
    <cfRule type="cellIs" dxfId="2139" priority="44" operator="equal">
      <formula>"Reopen"</formula>
    </cfRule>
  </conditionalFormatting>
  <conditionalFormatting sqref="K173:M173">
    <cfRule type="cellIs" dxfId="2138" priority="33" operator="equal">
      <formula>"P"</formula>
    </cfRule>
  </conditionalFormatting>
  <conditionalFormatting sqref="K173:M173">
    <cfRule type="cellIs" dxfId="2137" priority="34" operator="equal">
      <formula>"F"</formula>
    </cfRule>
  </conditionalFormatting>
  <conditionalFormatting sqref="K173:M173">
    <cfRule type="cellIs" dxfId="2136" priority="35" operator="equal">
      <formula>"PE"</formula>
    </cfRule>
  </conditionalFormatting>
  <conditionalFormatting sqref="K173:M173">
    <cfRule type="cellIs" dxfId="2135" priority="36" operator="equal">
      <formula>"Reopen"</formula>
    </cfRule>
  </conditionalFormatting>
  <conditionalFormatting sqref="K173:M173">
    <cfRule type="cellIs" dxfId="2134" priority="37" operator="equal">
      <formula>"P"</formula>
    </cfRule>
  </conditionalFormatting>
  <conditionalFormatting sqref="K173:M173">
    <cfRule type="cellIs" dxfId="2133" priority="38" operator="equal">
      <formula>"F"</formula>
    </cfRule>
  </conditionalFormatting>
  <conditionalFormatting sqref="K173:M173">
    <cfRule type="cellIs" dxfId="2132" priority="39" operator="equal">
      <formula>"PE"</formula>
    </cfRule>
  </conditionalFormatting>
  <conditionalFormatting sqref="K173:M173">
    <cfRule type="cellIs" dxfId="2131" priority="40" operator="equal">
      <formula>"Reopen"</formula>
    </cfRule>
  </conditionalFormatting>
  <conditionalFormatting sqref="K170:M170">
    <cfRule type="cellIs" dxfId="2130" priority="21" operator="equal">
      <formula>"P"</formula>
    </cfRule>
  </conditionalFormatting>
  <conditionalFormatting sqref="K170:M170">
    <cfRule type="cellIs" dxfId="2129" priority="22" operator="equal">
      <formula>"F"</formula>
    </cfRule>
  </conditionalFormatting>
  <conditionalFormatting sqref="K170:M170">
    <cfRule type="cellIs" dxfId="2128" priority="23" operator="equal">
      <formula>"PE"</formula>
    </cfRule>
  </conditionalFormatting>
  <conditionalFormatting sqref="K170:M170">
    <cfRule type="cellIs" dxfId="2127" priority="24" operator="equal">
      <formula>"Reopen"</formula>
    </cfRule>
  </conditionalFormatting>
  <conditionalFormatting sqref="K170:M170">
    <cfRule type="cellIs" dxfId="2126" priority="17" operator="equal">
      <formula>"P"</formula>
    </cfRule>
  </conditionalFormatting>
  <conditionalFormatting sqref="K170:M170">
    <cfRule type="cellIs" dxfId="2125" priority="18" operator="equal">
      <formula>"F"</formula>
    </cfRule>
  </conditionalFormatting>
  <conditionalFormatting sqref="K170:M170">
    <cfRule type="cellIs" dxfId="2124" priority="19" operator="equal">
      <formula>"PE"</formula>
    </cfRule>
  </conditionalFormatting>
  <conditionalFormatting sqref="K170:M170">
    <cfRule type="cellIs" dxfId="2123" priority="20" operator="equal">
      <formula>"Reopen"</formula>
    </cfRule>
  </conditionalFormatting>
  <conditionalFormatting sqref="K163:M163">
    <cfRule type="cellIs" dxfId="2122" priority="13" operator="equal">
      <formula>"P"</formula>
    </cfRule>
  </conditionalFormatting>
  <conditionalFormatting sqref="K163:M163">
    <cfRule type="cellIs" dxfId="2121" priority="14" operator="equal">
      <formula>"F"</formula>
    </cfRule>
  </conditionalFormatting>
  <conditionalFormatting sqref="K163:M163">
    <cfRule type="cellIs" dxfId="2120" priority="15" operator="equal">
      <formula>"PE"</formula>
    </cfRule>
  </conditionalFormatting>
  <conditionalFormatting sqref="K163:M163">
    <cfRule type="cellIs" dxfId="2119" priority="16" operator="equal">
      <formula>"Reopen"</formula>
    </cfRule>
  </conditionalFormatting>
  <conditionalFormatting sqref="K163:M163">
    <cfRule type="cellIs" dxfId="2118" priority="9" operator="equal">
      <formula>"P"</formula>
    </cfRule>
  </conditionalFormatting>
  <conditionalFormatting sqref="K163:M163">
    <cfRule type="cellIs" dxfId="2117" priority="10" operator="equal">
      <formula>"F"</formula>
    </cfRule>
  </conditionalFormatting>
  <conditionalFormatting sqref="K163:M163">
    <cfRule type="cellIs" dxfId="2116" priority="11" operator="equal">
      <formula>"PE"</formula>
    </cfRule>
  </conditionalFormatting>
  <conditionalFormatting sqref="K163:M163">
    <cfRule type="cellIs" dxfId="2115" priority="12" operator="equal">
      <formula>"Reopen"</formula>
    </cfRule>
  </conditionalFormatting>
  <conditionalFormatting sqref="K177:M177">
    <cfRule type="cellIs" dxfId="2114" priority="5" operator="equal">
      <formula>"P"</formula>
    </cfRule>
  </conditionalFormatting>
  <conditionalFormatting sqref="K177:M177">
    <cfRule type="cellIs" dxfId="2113" priority="6" operator="equal">
      <formula>"F"</formula>
    </cfRule>
  </conditionalFormatting>
  <conditionalFormatting sqref="K177:M177">
    <cfRule type="cellIs" dxfId="2112" priority="7" operator="equal">
      <formula>"PE"</formula>
    </cfRule>
  </conditionalFormatting>
  <conditionalFormatting sqref="K177:M177">
    <cfRule type="cellIs" dxfId="2111" priority="8" operator="equal">
      <formula>"Reopen"</formula>
    </cfRule>
  </conditionalFormatting>
  <conditionalFormatting sqref="K177:M177">
    <cfRule type="cellIs" dxfId="2110" priority="1" operator="equal">
      <formula>"P"</formula>
    </cfRule>
  </conditionalFormatting>
  <conditionalFormatting sqref="K177:M177">
    <cfRule type="cellIs" dxfId="2109" priority="2" operator="equal">
      <formula>"F"</formula>
    </cfRule>
  </conditionalFormatting>
  <conditionalFormatting sqref="K177:M177">
    <cfRule type="cellIs" dxfId="2108" priority="3" operator="equal">
      <formula>"PE"</formula>
    </cfRule>
  </conditionalFormatting>
  <conditionalFormatting sqref="K177:M177">
    <cfRule type="cellIs" dxfId="2107" priority="4" operator="equal">
      <formula>"Reopen"</formula>
    </cfRule>
  </conditionalFormatting>
  <dataValidations count="1">
    <dataValidation type="list" allowBlank="1" sqref="N37:P42 N88:P92 N103:P108 N141:P145 N53:P57 N65:P80 N82:P86 N153:P158 N23:P26 N44:P49 N30:P35 N59:P63 N94:P99 N110:P115 N117:P122 N147:P151 N124:P139 N169:P174 N176:P181 N162:P167" xr:uid="{5ECC395A-82E1-47E3-8DBB-65530565CE20}">
      <formula1>"P,F,Reopen,PE"</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69D-E897-4494-B46B-11866CA97827}">
  <sheetPr>
    <outlinePr summaryBelow="0" summaryRight="0"/>
  </sheetPr>
  <dimension ref="A1:AA150"/>
  <sheetViews>
    <sheetView showGridLines="0" topLeftCell="A17" workbookViewId="0">
      <selection activeCell="E67" sqref="E67:G67"/>
    </sheetView>
  </sheetViews>
  <sheetFormatPr defaultColWidth="14.42578125" defaultRowHeight="15.75" customHeight="1"/>
  <cols>
    <col min="1" max="13" width="14.42578125" style="64"/>
    <col min="14" max="14" width="11.85546875" style="64" customWidth="1"/>
    <col min="15" max="15" width="13.140625" style="64" customWidth="1"/>
    <col min="16" max="16" width="13.42578125" style="64" customWidth="1"/>
    <col min="17" max="16384" width="14.42578125" style="64"/>
  </cols>
  <sheetData>
    <row r="1" spans="1:27" ht="12.75">
      <c r="A1" s="68"/>
      <c r="B1" s="68"/>
      <c r="C1" s="68"/>
      <c r="D1" s="68"/>
      <c r="E1" s="68"/>
      <c r="F1" s="68"/>
      <c r="G1" s="124" t="s">
        <v>0</v>
      </c>
      <c r="H1" s="83"/>
      <c r="I1" s="83"/>
      <c r="J1" s="83"/>
      <c r="K1" s="83"/>
      <c r="L1" s="68"/>
      <c r="M1" s="68"/>
      <c r="N1" s="68"/>
      <c r="O1" s="68"/>
      <c r="P1" s="68"/>
      <c r="Q1" s="68"/>
      <c r="R1" s="68"/>
      <c r="S1" s="68"/>
      <c r="T1" s="68"/>
      <c r="U1" s="68"/>
      <c r="V1" s="68"/>
      <c r="W1" s="68"/>
      <c r="X1" s="68"/>
      <c r="Y1" s="68"/>
      <c r="Z1" s="68"/>
      <c r="AA1" s="68"/>
    </row>
    <row r="2" spans="1:27" ht="12.75">
      <c r="A2" s="68"/>
      <c r="B2" s="68"/>
      <c r="C2" s="68"/>
      <c r="D2" s="68"/>
      <c r="E2" s="68"/>
      <c r="F2" s="68"/>
      <c r="G2" s="83"/>
      <c r="H2" s="83"/>
      <c r="I2" s="83"/>
      <c r="J2" s="83"/>
      <c r="K2" s="83"/>
      <c r="L2" s="68"/>
      <c r="M2" s="68"/>
      <c r="N2" s="68"/>
      <c r="O2" s="68"/>
      <c r="P2" s="68"/>
      <c r="Q2" s="68"/>
      <c r="R2" s="68"/>
      <c r="S2" s="68"/>
      <c r="T2" s="68"/>
      <c r="U2" s="68"/>
      <c r="V2" s="68"/>
      <c r="W2" s="68"/>
      <c r="X2" s="68"/>
      <c r="Y2" s="68"/>
      <c r="Z2" s="68"/>
      <c r="AA2" s="68"/>
    </row>
    <row r="3" spans="1:27" ht="12.75">
      <c r="A3" s="68"/>
      <c r="B3" s="68"/>
      <c r="C3" s="68"/>
      <c r="D3" s="68"/>
      <c r="E3" s="68"/>
      <c r="F3" s="68"/>
      <c r="G3" s="83"/>
      <c r="H3" s="83"/>
      <c r="I3" s="83"/>
      <c r="J3" s="83"/>
      <c r="K3" s="83"/>
      <c r="L3" s="68"/>
      <c r="M3" s="68"/>
      <c r="N3" s="68"/>
      <c r="O3" s="68"/>
      <c r="P3" s="68"/>
      <c r="Q3" s="68"/>
      <c r="R3" s="68"/>
      <c r="S3" s="68"/>
      <c r="T3" s="68"/>
      <c r="U3" s="68"/>
      <c r="V3" s="68"/>
      <c r="W3" s="68"/>
      <c r="X3" s="68"/>
      <c r="Y3" s="68"/>
      <c r="Z3" s="68"/>
      <c r="AA3" s="68"/>
    </row>
    <row r="4" spans="1:27" ht="12.75">
      <c r="A4" s="68"/>
      <c r="B4" s="68"/>
      <c r="C4" s="68"/>
      <c r="D4" s="68"/>
      <c r="E4" s="68"/>
      <c r="F4" s="2"/>
      <c r="G4" s="125" t="s">
        <v>2</v>
      </c>
      <c r="H4" s="122"/>
      <c r="I4" s="120" t="s">
        <v>780</v>
      </c>
      <c r="J4" s="121"/>
      <c r="K4" s="122"/>
      <c r="L4" s="68"/>
      <c r="M4" s="68"/>
      <c r="N4" s="68"/>
      <c r="O4" s="68"/>
      <c r="P4" s="68"/>
      <c r="Q4" s="68"/>
      <c r="R4" s="68"/>
      <c r="S4" s="68"/>
      <c r="T4" s="68"/>
      <c r="U4" s="68"/>
      <c r="V4" s="68"/>
      <c r="W4" s="68"/>
      <c r="X4" s="68"/>
      <c r="Y4" s="68"/>
      <c r="Z4" s="68"/>
      <c r="AA4" s="68"/>
    </row>
    <row r="5" spans="1:27" ht="12.75">
      <c r="A5" s="68"/>
      <c r="B5" s="68"/>
      <c r="C5" s="68"/>
      <c r="D5" s="68"/>
      <c r="E5" s="68"/>
      <c r="F5" s="2"/>
      <c r="G5" s="123"/>
      <c r="H5" s="81"/>
      <c r="I5" s="123"/>
      <c r="J5" s="88"/>
      <c r="K5" s="81"/>
      <c r="L5" s="68"/>
      <c r="M5" s="68"/>
      <c r="N5" s="68"/>
      <c r="O5" s="68"/>
      <c r="P5" s="68"/>
      <c r="Q5" s="68"/>
      <c r="R5" s="68"/>
      <c r="S5" s="68"/>
      <c r="T5" s="68"/>
      <c r="U5" s="68"/>
      <c r="V5" s="68"/>
      <c r="W5" s="68"/>
      <c r="X5" s="68"/>
      <c r="Y5" s="68"/>
      <c r="Z5" s="68"/>
      <c r="AA5" s="68"/>
    </row>
    <row r="6" spans="1:27" ht="12.75">
      <c r="A6" s="68"/>
      <c r="B6" s="68"/>
      <c r="C6" s="68"/>
      <c r="D6" s="68"/>
      <c r="E6" s="68"/>
      <c r="F6" s="2"/>
      <c r="G6" s="109" t="s">
        <v>4</v>
      </c>
      <c r="H6" s="84"/>
      <c r="I6" s="126" t="s">
        <v>789</v>
      </c>
      <c r="J6" s="83"/>
      <c r="K6" s="84"/>
      <c r="L6" s="68"/>
      <c r="M6" s="68"/>
      <c r="N6" s="68"/>
      <c r="O6" s="68"/>
      <c r="P6" s="68"/>
      <c r="Q6" s="68"/>
      <c r="R6" s="68"/>
      <c r="S6" s="68"/>
      <c r="T6" s="68"/>
      <c r="U6" s="68"/>
      <c r="V6" s="68"/>
      <c r="W6" s="68"/>
      <c r="X6" s="68"/>
      <c r="Y6" s="68"/>
      <c r="Z6" s="68"/>
      <c r="AA6" s="68"/>
    </row>
    <row r="7" spans="1:27" ht="12.75">
      <c r="A7" s="68"/>
      <c r="B7" s="68"/>
      <c r="C7" s="68"/>
      <c r="D7" s="68"/>
      <c r="E7" s="68"/>
      <c r="F7" s="2"/>
      <c r="G7" s="88"/>
      <c r="H7" s="81"/>
      <c r="I7" s="88"/>
      <c r="J7" s="88"/>
      <c r="K7" s="81"/>
      <c r="L7" s="68"/>
      <c r="M7" s="68"/>
      <c r="N7" s="68"/>
      <c r="O7" s="68"/>
      <c r="P7" s="68"/>
      <c r="Q7" s="68"/>
      <c r="R7" s="68"/>
      <c r="S7" s="68"/>
      <c r="T7" s="68"/>
      <c r="U7" s="68"/>
      <c r="V7" s="68"/>
      <c r="W7" s="68"/>
      <c r="X7" s="68"/>
      <c r="Y7" s="68"/>
      <c r="Z7" s="68"/>
      <c r="AA7" s="68"/>
    </row>
    <row r="8" spans="1:27" ht="12.75">
      <c r="A8" s="68"/>
      <c r="B8" s="68"/>
      <c r="C8" s="68"/>
      <c r="D8" s="68"/>
      <c r="E8" s="68"/>
      <c r="F8" s="2"/>
      <c r="G8" s="109" t="s">
        <v>9</v>
      </c>
      <c r="H8" s="84"/>
      <c r="I8" s="119">
        <f>COUNTIF($Q$43:$Q$460,"P")</f>
        <v>0</v>
      </c>
      <c r="J8" s="83"/>
      <c r="K8" s="84"/>
      <c r="L8" s="68"/>
      <c r="M8" s="68"/>
      <c r="N8" s="68"/>
      <c r="O8" s="68"/>
      <c r="P8" s="68"/>
      <c r="Q8" s="68"/>
      <c r="R8" s="68"/>
      <c r="S8" s="68"/>
      <c r="T8" s="68"/>
      <c r="U8" s="68"/>
      <c r="V8" s="68"/>
      <c r="W8" s="68"/>
      <c r="X8" s="68"/>
      <c r="Y8" s="68"/>
      <c r="Z8" s="68"/>
      <c r="AA8" s="68"/>
    </row>
    <row r="9" spans="1:27" ht="12.75">
      <c r="A9" s="68"/>
      <c r="B9" s="68"/>
      <c r="C9" s="68"/>
      <c r="D9" s="68"/>
      <c r="E9" s="68"/>
      <c r="F9" s="2"/>
      <c r="G9" s="88"/>
      <c r="H9" s="81"/>
      <c r="I9" s="88"/>
      <c r="J9" s="88"/>
      <c r="K9" s="81"/>
      <c r="L9" s="68"/>
      <c r="M9" s="68"/>
      <c r="N9" s="68"/>
      <c r="O9" s="68"/>
      <c r="P9" s="68"/>
      <c r="Q9" s="68"/>
      <c r="R9" s="68"/>
      <c r="S9" s="68"/>
      <c r="T9" s="68"/>
      <c r="U9" s="68"/>
      <c r="V9" s="68"/>
      <c r="W9" s="68"/>
      <c r="X9" s="68"/>
      <c r="Y9" s="68"/>
      <c r="Z9" s="68"/>
      <c r="AA9" s="68"/>
    </row>
    <row r="10" spans="1:27" ht="12.75">
      <c r="A10" s="68"/>
      <c r="B10" s="68"/>
      <c r="C10" s="68"/>
      <c r="D10" s="68"/>
      <c r="E10" s="68"/>
      <c r="F10" s="2"/>
      <c r="G10" s="109" t="s">
        <v>15</v>
      </c>
      <c r="H10" s="84"/>
      <c r="I10" s="127">
        <f>COUNTIF($Q$43:$Q$460,"F")</f>
        <v>0</v>
      </c>
      <c r="J10" s="83"/>
      <c r="K10" s="84"/>
      <c r="L10" s="68"/>
      <c r="M10" s="68"/>
      <c r="N10" s="68"/>
      <c r="O10" s="68"/>
      <c r="P10" s="68"/>
      <c r="Q10" s="68"/>
      <c r="R10" s="68"/>
      <c r="S10" s="68"/>
      <c r="T10" s="68"/>
      <c r="U10" s="68"/>
      <c r="V10" s="68"/>
      <c r="W10" s="68"/>
      <c r="X10" s="68"/>
      <c r="Y10" s="68"/>
      <c r="Z10" s="68"/>
      <c r="AA10" s="68"/>
    </row>
    <row r="11" spans="1:27" ht="12.75">
      <c r="A11" s="68"/>
      <c r="B11" s="68"/>
      <c r="C11" s="68"/>
      <c r="D11" s="68"/>
      <c r="E11" s="68"/>
      <c r="F11" s="2"/>
      <c r="G11" s="88"/>
      <c r="H11" s="81"/>
      <c r="I11" s="88"/>
      <c r="J11" s="88"/>
      <c r="K11" s="81"/>
      <c r="L11" s="68"/>
      <c r="M11" s="68"/>
      <c r="N11" s="68"/>
      <c r="O11" s="68"/>
      <c r="P11" s="68"/>
      <c r="Q11" s="68"/>
      <c r="R11" s="68"/>
      <c r="S11" s="68"/>
      <c r="T11" s="68"/>
      <c r="U11" s="68"/>
      <c r="V11" s="68"/>
      <c r="W11" s="68"/>
      <c r="X11" s="68"/>
      <c r="Y11" s="68"/>
      <c r="Z11" s="68"/>
      <c r="AA11" s="68"/>
    </row>
    <row r="12" spans="1:27" ht="12.75">
      <c r="A12" s="68"/>
      <c r="B12" s="68"/>
      <c r="C12" s="68"/>
      <c r="D12" s="68"/>
      <c r="E12" s="68"/>
      <c r="F12" s="2"/>
      <c r="G12" s="109" t="s">
        <v>18</v>
      </c>
      <c r="H12" s="84"/>
      <c r="I12" s="128">
        <f>COUNTIF($Q$43:$Q$460,"PE")</f>
        <v>0</v>
      </c>
      <c r="J12" s="83"/>
      <c r="K12" s="84"/>
      <c r="L12" s="68"/>
      <c r="M12" s="68"/>
      <c r="N12" s="68"/>
      <c r="O12" s="68"/>
      <c r="P12" s="68"/>
      <c r="Q12" s="68"/>
      <c r="R12" s="68"/>
      <c r="S12" s="68"/>
      <c r="T12" s="68"/>
      <c r="U12" s="68"/>
      <c r="V12" s="68"/>
      <c r="W12" s="68"/>
      <c r="X12" s="68"/>
      <c r="Y12" s="68"/>
      <c r="Z12" s="68"/>
      <c r="AA12" s="68"/>
    </row>
    <row r="13" spans="1:27" ht="12.75">
      <c r="A13" s="68"/>
      <c r="B13" s="68"/>
      <c r="C13" s="68"/>
      <c r="D13" s="68"/>
      <c r="E13" s="68"/>
      <c r="F13" s="2"/>
      <c r="G13" s="88"/>
      <c r="H13" s="81"/>
      <c r="I13" s="88"/>
      <c r="J13" s="88"/>
      <c r="K13" s="81"/>
      <c r="L13" s="68"/>
      <c r="M13" s="68"/>
      <c r="N13" s="68"/>
      <c r="O13" s="68"/>
      <c r="P13" s="68"/>
      <c r="Q13" s="68"/>
      <c r="R13" s="68"/>
      <c r="S13" s="68"/>
      <c r="T13" s="68"/>
      <c r="U13" s="68"/>
      <c r="V13" s="68"/>
      <c r="W13" s="68"/>
      <c r="X13" s="68"/>
      <c r="Y13" s="68"/>
      <c r="Z13" s="68"/>
      <c r="AA13" s="68"/>
    </row>
    <row r="14" spans="1:27" ht="12.75">
      <c r="A14" s="68"/>
      <c r="B14" s="68"/>
      <c r="C14" s="68"/>
      <c r="D14" s="68"/>
      <c r="E14" s="68"/>
      <c r="F14" s="2"/>
      <c r="G14" s="109" t="s">
        <v>19</v>
      </c>
      <c r="H14" s="84"/>
      <c r="I14" s="129">
        <f>I16-I8-I10-I12</f>
        <v>88</v>
      </c>
      <c r="J14" s="83"/>
      <c r="K14" s="84"/>
      <c r="L14" s="68"/>
      <c r="M14" s="68"/>
      <c r="N14" s="68"/>
      <c r="O14" s="68"/>
      <c r="P14" s="68"/>
      <c r="Q14" s="68"/>
      <c r="R14" s="68"/>
      <c r="S14" s="68"/>
      <c r="T14" s="68"/>
      <c r="U14" s="68"/>
      <c r="V14" s="68"/>
      <c r="W14" s="68"/>
      <c r="X14" s="68"/>
      <c r="Y14" s="68"/>
      <c r="Z14" s="68"/>
      <c r="AA14" s="68"/>
    </row>
    <row r="15" spans="1:27" ht="12.75">
      <c r="A15" s="68"/>
      <c r="B15" s="68"/>
      <c r="C15" s="68"/>
      <c r="D15" s="68"/>
      <c r="E15" s="68"/>
      <c r="F15" s="2"/>
      <c r="G15" s="88"/>
      <c r="H15" s="81"/>
      <c r="I15" s="88"/>
      <c r="J15" s="88"/>
      <c r="K15" s="81"/>
      <c r="L15" s="68"/>
      <c r="M15" s="68"/>
      <c r="N15" s="68"/>
      <c r="O15" s="68"/>
      <c r="P15" s="68"/>
      <c r="Q15" s="68"/>
      <c r="R15" s="68"/>
      <c r="S15" s="68"/>
      <c r="T15" s="68"/>
      <c r="U15" s="68"/>
      <c r="V15" s="68"/>
      <c r="W15" s="68"/>
      <c r="X15" s="68"/>
      <c r="Y15" s="68"/>
      <c r="Z15" s="68"/>
      <c r="AA15" s="68"/>
    </row>
    <row r="16" spans="1:27" ht="12.75">
      <c r="A16" s="68"/>
      <c r="B16" s="68"/>
      <c r="C16" s="68"/>
      <c r="D16" s="68"/>
      <c r="E16" s="68"/>
      <c r="F16" s="2"/>
      <c r="G16" s="109" t="s">
        <v>20</v>
      </c>
      <c r="H16" s="84"/>
      <c r="I16" s="128">
        <f>COUNTA($K$43:$K$379)</f>
        <v>88</v>
      </c>
      <c r="J16" s="83"/>
      <c r="K16" s="84"/>
      <c r="L16" s="68"/>
      <c r="M16" s="68"/>
      <c r="N16" s="68"/>
      <c r="O16" s="68"/>
      <c r="P16" s="68"/>
      <c r="Q16" s="68"/>
      <c r="R16" s="68"/>
      <c r="S16" s="68"/>
      <c r="T16" s="68"/>
      <c r="U16" s="68"/>
      <c r="V16" s="68"/>
      <c r="W16" s="68"/>
      <c r="X16" s="68"/>
      <c r="Y16" s="68"/>
      <c r="Z16" s="68"/>
      <c r="AA16" s="68"/>
    </row>
    <row r="17" spans="1:27" ht="12.75">
      <c r="A17" s="68"/>
      <c r="B17" s="68"/>
      <c r="C17" s="68"/>
      <c r="D17" s="68"/>
      <c r="E17" s="68"/>
      <c r="F17" s="2"/>
      <c r="G17" s="88"/>
      <c r="H17" s="81"/>
      <c r="I17" s="88"/>
      <c r="J17" s="88"/>
      <c r="K17" s="81"/>
      <c r="L17" s="68"/>
      <c r="M17" s="68"/>
      <c r="N17" s="68"/>
      <c r="O17" s="68"/>
      <c r="P17" s="68"/>
      <c r="Q17" s="68"/>
      <c r="R17" s="68"/>
      <c r="S17" s="68"/>
      <c r="T17" s="68"/>
      <c r="U17" s="68"/>
      <c r="V17" s="68"/>
      <c r="W17" s="68"/>
      <c r="X17" s="68"/>
      <c r="Y17" s="68"/>
      <c r="Z17" s="68"/>
      <c r="AA17" s="68"/>
    </row>
    <row r="18" spans="1:27" ht="12.75">
      <c r="A18" s="67"/>
      <c r="B18" s="67"/>
      <c r="C18" s="67"/>
      <c r="D18" s="67"/>
      <c r="E18" s="67"/>
      <c r="F18" s="67"/>
      <c r="G18" s="67"/>
      <c r="H18" s="67"/>
      <c r="I18" s="67"/>
      <c r="J18" s="67"/>
      <c r="K18" s="67"/>
      <c r="L18" s="67"/>
      <c r="M18" s="67"/>
      <c r="N18" s="67"/>
      <c r="O18" s="67"/>
      <c r="P18" s="67"/>
      <c r="Q18" s="67"/>
      <c r="R18" s="67"/>
      <c r="S18" s="67"/>
      <c r="T18" s="67"/>
      <c r="U18" s="67"/>
      <c r="V18" s="68"/>
      <c r="W18" s="68"/>
      <c r="X18" s="68"/>
      <c r="Y18" s="68"/>
      <c r="Z18" s="68"/>
      <c r="AA18" s="68"/>
    </row>
    <row r="19" spans="1:27" ht="12.75">
      <c r="A19" s="159" t="s">
        <v>4</v>
      </c>
      <c r="B19" s="161" t="s">
        <v>21</v>
      </c>
      <c r="C19" s="162"/>
      <c r="D19" s="163"/>
      <c r="E19" s="161" t="s">
        <v>22</v>
      </c>
      <c r="F19" s="162"/>
      <c r="G19" s="163"/>
      <c r="H19" s="161" t="s">
        <v>23</v>
      </c>
      <c r="I19" s="162"/>
      <c r="J19" s="163"/>
      <c r="K19" s="161" t="s">
        <v>24</v>
      </c>
      <c r="L19" s="162"/>
      <c r="M19" s="163"/>
      <c r="N19" s="157" t="s">
        <v>25</v>
      </c>
      <c r="O19" s="145"/>
      <c r="P19" s="146"/>
      <c r="Q19" s="158" t="s">
        <v>26</v>
      </c>
      <c r="R19" s="158" t="s">
        <v>27</v>
      </c>
      <c r="S19" s="158" t="s">
        <v>17</v>
      </c>
      <c r="T19" s="158" t="s">
        <v>28</v>
      </c>
      <c r="U19" s="158" t="s">
        <v>29</v>
      </c>
      <c r="V19" s="70"/>
      <c r="W19" s="70"/>
      <c r="X19" s="70"/>
      <c r="Y19" s="70"/>
      <c r="Z19" s="70"/>
      <c r="AA19" s="66"/>
    </row>
    <row r="20" spans="1:27" ht="12.75">
      <c r="A20" s="160"/>
      <c r="B20" s="145"/>
      <c r="C20" s="145"/>
      <c r="D20" s="146"/>
      <c r="E20" s="145"/>
      <c r="F20" s="145"/>
      <c r="G20" s="146"/>
      <c r="H20" s="145"/>
      <c r="I20" s="145"/>
      <c r="J20" s="146"/>
      <c r="K20" s="145"/>
      <c r="L20" s="145"/>
      <c r="M20" s="146"/>
      <c r="N20" s="71" t="s">
        <v>30</v>
      </c>
      <c r="O20" s="71" t="s">
        <v>31</v>
      </c>
      <c r="P20" s="71" t="s">
        <v>32</v>
      </c>
      <c r="Q20" s="146"/>
      <c r="R20" s="146"/>
      <c r="S20" s="146"/>
      <c r="T20" s="146"/>
      <c r="U20" s="146"/>
      <c r="V20" s="70"/>
      <c r="W20" s="70"/>
      <c r="X20" s="70"/>
      <c r="Y20" s="70"/>
      <c r="Z20" s="70"/>
      <c r="AA20" s="66"/>
    </row>
    <row r="21" spans="1:27" ht="198.75" customHeight="1">
      <c r="A21" s="72"/>
      <c r="B21" s="136" t="s">
        <v>790</v>
      </c>
      <c r="C21" s="137"/>
      <c r="D21" s="137"/>
      <c r="E21" s="137"/>
      <c r="F21" s="137"/>
      <c r="G21" s="137"/>
      <c r="H21" s="137"/>
      <c r="I21" s="137"/>
      <c r="J21" s="137"/>
      <c r="K21" s="137"/>
      <c r="L21" s="137"/>
      <c r="M21" s="138"/>
      <c r="N21" s="69"/>
      <c r="O21" s="69"/>
      <c r="P21" s="69"/>
      <c r="Q21" s="69"/>
      <c r="R21" s="69"/>
      <c r="S21" s="69"/>
      <c r="T21" s="69"/>
      <c r="U21" s="69"/>
      <c r="V21" s="70"/>
      <c r="W21" s="70"/>
      <c r="X21" s="70"/>
      <c r="Y21" s="70"/>
      <c r="Z21" s="70"/>
      <c r="AA21" s="66"/>
    </row>
    <row r="22" spans="1:27" ht="22.5" customHeight="1">
      <c r="A22" s="73" t="str">
        <f>IF(K22="","",$I$6&amp;"_"&amp;ROW()-22-COUNTBLANK($K22:K$25))</f>
        <v/>
      </c>
      <c r="B22" s="164" t="s">
        <v>781</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6"/>
      <c r="AA22" s="28"/>
    </row>
    <row r="23" spans="1:27" ht="61.5" customHeight="1">
      <c r="A23" s="73" t="str">
        <f>IF(K23="","",$I$6&amp;"_"&amp;ROW()-22-COUNTBLANK($K$23:K23))</f>
        <v>wc_1</v>
      </c>
      <c r="B23" s="166" t="s">
        <v>286</v>
      </c>
      <c r="C23" s="145"/>
      <c r="D23" s="146"/>
      <c r="E23" s="141" t="s">
        <v>782</v>
      </c>
      <c r="F23" s="142"/>
      <c r="G23" s="143"/>
      <c r="H23" s="144" t="s">
        <v>289</v>
      </c>
      <c r="I23" s="145"/>
      <c r="J23" s="146"/>
      <c r="K23" s="147" t="s">
        <v>287</v>
      </c>
      <c r="L23" s="145"/>
      <c r="M23" s="146"/>
      <c r="N23" s="74"/>
      <c r="O23" s="74"/>
      <c r="P23" s="74"/>
      <c r="Q23" s="74" t="str">
        <f>IF(P23&lt;&gt;"",P23,IF(O23&lt;&gt;"",O23,IF(N23&lt;&gt;"",N23,"")))</f>
        <v/>
      </c>
      <c r="R23" s="75"/>
      <c r="S23" s="75"/>
      <c r="T23" s="75"/>
      <c r="U23" s="75"/>
      <c r="V23" s="76"/>
      <c r="W23" s="76"/>
      <c r="X23" s="76"/>
      <c r="Y23" s="76"/>
      <c r="Z23" s="76"/>
      <c r="AA23" s="68"/>
    </row>
    <row r="24" spans="1:27" ht="84.75" customHeight="1">
      <c r="A24" s="73" t="str">
        <f>IF(K24="","",$I$6&amp;"_"&amp;ROW()-22-COUNTBLANK($K$23:K24))</f>
        <v>wc_2</v>
      </c>
      <c r="B24" s="166" t="s">
        <v>288</v>
      </c>
      <c r="C24" s="145"/>
      <c r="D24" s="146"/>
      <c r="E24" s="141" t="s">
        <v>782</v>
      </c>
      <c r="F24" s="142"/>
      <c r="G24" s="143"/>
      <c r="H24" s="144" t="s">
        <v>290</v>
      </c>
      <c r="I24" s="145"/>
      <c r="J24" s="146"/>
      <c r="K24" s="147" t="s">
        <v>791</v>
      </c>
      <c r="L24" s="145"/>
      <c r="M24" s="146"/>
      <c r="N24" s="74"/>
      <c r="O24" s="74"/>
      <c r="P24" s="74"/>
      <c r="Q24" s="74" t="str">
        <f t="shared" ref="Q24:Q26" si="0">IF(P24&lt;&gt;"",P24,IF(O24&lt;&gt;"",O24,IF(N24&lt;&gt;"",N24,"")))</f>
        <v/>
      </c>
      <c r="R24" s="75"/>
      <c r="S24" s="75"/>
      <c r="T24" s="75"/>
      <c r="U24" s="75"/>
      <c r="V24" s="76"/>
      <c r="W24" s="76"/>
      <c r="X24" s="76"/>
      <c r="Y24" s="76"/>
      <c r="Z24" s="76"/>
      <c r="AA24" s="68"/>
    </row>
    <row r="25" spans="1:27" ht="108.75" customHeight="1">
      <c r="A25" s="73" t="str">
        <f>IF(K25="","",$I$6&amp;"_"&amp;ROW()-22-COUNTBLANK($K$23:K25))</f>
        <v>wc_3</v>
      </c>
      <c r="B25" s="166" t="s">
        <v>292</v>
      </c>
      <c r="C25" s="145"/>
      <c r="D25" s="146"/>
      <c r="E25" s="141" t="s">
        <v>782</v>
      </c>
      <c r="F25" s="142"/>
      <c r="G25" s="143"/>
      <c r="H25" s="144" t="s">
        <v>293</v>
      </c>
      <c r="I25" s="145"/>
      <c r="J25" s="146"/>
      <c r="K25" s="147" t="s">
        <v>792</v>
      </c>
      <c r="L25" s="145"/>
      <c r="M25" s="146"/>
      <c r="N25" s="74"/>
      <c r="O25" s="74"/>
      <c r="P25" s="74"/>
      <c r="Q25" s="74" t="str">
        <f t="shared" si="0"/>
        <v/>
      </c>
      <c r="R25" s="77"/>
      <c r="S25" s="77"/>
      <c r="T25" s="77"/>
      <c r="U25" s="78" t="str">
        <f t="shared" ref="U25:U26" si="1">IF(T25&lt;&gt;"",T25,IF(S25&lt;&gt;"",S25,IF(R25&lt;&gt;"",R25,"")))</f>
        <v/>
      </c>
      <c r="V25" s="78" t="str">
        <f t="shared" ref="V25:V26" si="2">IF(U25&lt;&gt;"",U25,IF(Q25&lt;&gt;"",Q25,""))</f>
        <v/>
      </c>
      <c r="W25" s="77"/>
      <c r="X25" s="77"/>
      <c r="Y25" s="77"/>
      <c r="Z25" s="77"/>
      <c r="AA25" s="65"/>
    </row>
    <row r="26" spans="1:27" ht="108.75" customHeight="1">
      <c r="A26" s="10" t="str">
        <f>IF(K26="","",$I$6&amp;"_"&amp;ROW()-22-COUNTBLANK($K$23:K26))</f>
        <v>wc_4</v>
      </c>
      <c r="B26" s="110" t="s">
        <v>527</v>
      </c>
      <c r="C26" s="88"/>
      <c r="D26" s="81"/>
      <c r="E26" s="141" t="s">
        <v>782</v>
      </c>
      <c r="F26" s="142"/>
      <c r="G26" s="143"/>
      <c r="H26" s="111" t="s">
        <v>528</v>
      </c>
      <c r="I26" s="88"/>
      <c r="J26" s="81"/>
      <c r="K26" s="116" t="s">
        <v>529</v>
      </c>
      <c r="L26" s="88"/>
      <c r="M26" s="81"/>
      <c r="N26" s="16"/>
      <c r="O26" s="16"/>
      <c r="P26" s="16"/>
      <c r="Q26" s="16" t="str">
        <f t="shared" si="0"/>
        <v/>
      </c>
      <c r="R26" s="41"/>
      <c r="S26" s="41"/>
      <c r="T26" s="41"/>
      <c r="U26" s="23" t="str">
        <f t="shared" si="1"/>
        <v/>
      </c>
      <c r="V26" s="23" t="str">
        <f t="shared" si="2"/>
        <v/>
      </c>
      <c r="W26" s="41"/>
      <c r="X26" s="41"/>
      <c r="Y26" s="41"/>
      <c r="Z26" s="41"/>
      <c r="AA26" s="65"/>
    </row>
    <row r="27" spans="1:27" ht="277.5" customHeight="1">
      <c r="A27" s="73" t="str">
        <f>IF(K27="","",$I$6&amp;"_"&amp;ROW()-22-COUNTBLANK($K$23:K27))</f>
        <v/>
      </c>
      <c r="B27" s="136" t="s">
        <v>793</v>
      </c>
      <c r="C27" s="137"/>
      <c r="D27" s="137"/>
      <c r="E27" s="137"/>
      <c r="F27" s="137"/>
      <c r="G27" s="137"/>
      <c r="H27" s="137"/>
      <c r="I27" s="137"/>
      <c r="J27" s="137"/>
      <c r="K27" s="137"/>
      <c r="L27" s="137"/>
      <c r="M27" s="138"/>
      <c r="N27" s="69"/>
      <c r="O27" s="69"/>
      <c r="P27" s="69"/>
      <c r="Q27" s="69"/>
      <c r="R27" s="69"/>
      <c r="S27" s="69"/>
      <c r="T27" s="69"/>
      <c r="U27" s="69"/>
      <c r="V27" s="70"/>
      <c r="W27" s="70"/>
      <c r="X27" s="70"/>
      <c r="Y27" s="70"/>
      <c r="Z27" s="70"/>
      <c r="AA27" s="66"/>
    </row>
    <row r="28" spans="1:27" ht="22.5" customHeight="1">
      <c r="A28" s="73" t="str">
        <f>IF(K28="","",$I$6&amp;"_"&amp;ROW()-22-COUNTBLANK($K$23:K28))</f>
        <v/>
      </c>
      <c r="B28" s="171" t="s">
        <v>783</v>
      </c>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72"/>
      <c r="AA28" s="28"/>
    </row>
    <row r="29" spans="1:27" ht="17.25" customHeight="1">
      <c r="A29" s="73" t="str">
        <f>IF(K29="","",$I$6&amp;"_"&amp;ROW()-22-COUNTBLANK($K$23:K29))</f>
        <v/>
      </c>
      <c r="B29" s="173" t="s">
        <v>228</v>
      </c>
      <c r="C29" s="174"/>
      <c r="D29" s="174"/>
      <c r="E29" s="174"/>
      <c r="F29" s="174"/>
      <c r="G29" s="174"/>
      <c r="H29" s="174"/>
      <c r="I29" s="174"/>
      <c r="J29" s="174"/>
      <c r="K29" s="174"/>
      <c r="L29" s="174"/>
      <c r="M29" s="175"/>
      <c r="N29" s="79"/>
      <c r="O29" s="79"/>
      <c r="P29" s="79"/>
      <c r="Q29" s="79"/>
      <c r="R29" s="79"/>
      <c r="S29" s="79"/>
      <c r="T29" s="79"/>
      <c r="U29" s="79"/>
      <c r="V29" s="79"/>
      <c r="W29" s="79"/>
      <c r="X29" s="79"/>
      <c r="Y29" s="79"/>
      <c r="Z29" s="79"/>
      <c r="AA29" s="65"/>
    </row>
    <row r="30" spans="1:27" ht="109.5" customHeight="1">
      <c r="A30" s="73" t="str">
        <f>IF(K30="","",$I$6&amp;"_"&amp;ROW()-22-COUNTBLANK($K$23:K30))</f>
        <v>wc_5</v>
      </c>
      <c r="B30" s="141" t="s">
        <v>207</v>
      </c>
      <c r="C30" s="142"/>
      <c r="D30" s="143"/>
      <c r="E30" s="141" t="s">
        <v>247</v>
      </c>
      <c r="F30" s="142"/>
      <c r="G30" s="143"/>
      <c r="H30" s="141"/>
      <c r="I30" s="142"/>
      <c r="J30" s="143"/>
      <c r="K30" s="168" t="s">
        <v>230</v>
      </c>
      <c r="L30" s="169"/>
      <c r="M30" s="170"/>
      <c r="N30" s="74"/>
      <c r="O30" s="74"/>
      <c r="P30" s="74"/>
      <c r="Q30" s="74" t="str">
        <f t="shared" ref="Q30:Q35" si="3">IF(P30&lt;&gt;"",P30,IF(O30&lt;&gt;"",O30,IF(N30&lt;&gt;"",N30,"")))</f>
        <v/>
      </c>
      <c r="R30" s="75"/>
      <c r="S30" s="77"/>
      <c r="T30" s="77"/>
      <c r="U30" s="78" t="str">
        <f t="shared" ref="U30" si="4">IF(T30&lt;&gt;"",T30,IF(S30&lt;&gt;"",S30,IF(R30&lt;&gt;"",R30,"")))</f>
        <v/>
      </c>
      <c r="V30" s="78" t="str">
        <f t="shared" ref="V30" si="5">IF(U30&lt;&gt;"",U30,IF(Q30&lt;&gt;"",Q30,""))</f>
        <v/>
      </c>
      <c r="W30" s="77"/>
      <c r="X30" s="77"/>
      <c r="Y30" s="77"/>
      <c r="Z30" s="77"/>
      <c r="AA30" s="65"/>
    </row>
    <row r="31" spans="1:27" ht="84" customHeight="1">
      <c r="A31" s="73" t="str">
        <f>IF(K31="","",$I$6&amp;"_"&amp;ROW()-22-COUNTBLANK($K$23:K31))</f>
        <v>wc_6</v>
      </c>
      <c r="B31" s="141" t="s">
        <v>581</v>
      </c>
      <c r="C31" s="142"/>
      <c r="D31" s="143"/>
      <c r="E31" s="141" t="s">
        <v>593</v>
      </c>
      <c r="F31" s="142"/>
      <c r="G31" s="143"/>
      <c r="H31" s="141"/>
      <c r="I31" s="142"/>
      <c r="J31" s="143"/>
      <c r="K31" s="168" t="s">
        <v>602</v>
      </c>
      <c r="L31" s="169"/>
      <c r="M31" s="170"/>
      <c r="N31" s="74"/>
      <c r="O31" s="74"/>
      <c r="P31" s="74"/>
      <c r="Q31" s="74" t="str">
        <f t="shared" si="3"/>
        <v/>
      </c>
      <c r="R31" s="75"/>
      <c r="S31" s="75"/>
      <c r="T31" s="75"/>
      <c r="U31" s="75"/>
      <c r="V31" s="76"/>
      <c r="W31" s="76"/>
      <c r="X31" s="76"/>
      <c r="Y31" s="76"/>
      <c r="Z31" s="76"/>
      <c r="AA31" s="68"/>
    </row>
    <row r="32" spans="1:27" ht="84" customHeight="1">
      <c r="A32" s="73" t="str">
        <f>IF(K32="","",$I$6&amp;"_"&amp;ROW()-22-COUNTBLANK($K$23:K32))</f>
        <v>wc_7</v>
      </c>
      <c r="B32" s="141" t="s">
        <v>581</v>
      </c>
      <c r="C32" s="142"/>
      <c r="D32" s="143"/>
      <c r="E32" s="141" t="s">
        <v>594</v>
      </c>
      <c r="F32" s="142"/>
      <c r="G32" s="143"/>
      <c r="H32" s="141"/>
      <c r="I32" s="142"/>
      <c r="J32" s="143"/>
      <c r="K32" s="168" t="s">
        <v>794</v>
      </c>
      <c r="L32" s="169"/>
      <c r="M32" s="170"/>
      <c r="N32" s="74"/>
      <c r="O32" s="74"/>
      <c r="P32" s="74"/>
      <c r="Q32" s="74" t="str">
        <f t="shared" si="3"/>
        <v/>
      </c>
      <c r="R32" s="75"/>
      <c r="S32" s="75"/>
      <c r="T32" s="75"/>
      <c r="U32" s="75"/>
      <c r="V32" s="76"/>
      <c r="W32" s="76"/>
      <c r="X32" s="76"/>
      <c r="Y32" s="76"/>
      <c r="Z32" s="76"/>
      <c r="AA32" s="68"/>
    </row>
    <row r="33" spans="1:27" ht="79.5" customHeight="1">
      <c r="A33" s="73" t="str">
        <f>IF(K33="","",$I$6&amp;"_"&amp;ROW()-22-COUNTBLANK($K$23:K33))</f>
        <v>wc_8</v>
      </c>
      <c r="B33" s="141" t="s">
        <v>236</v>
      </c>
      <c r="C33" s="142"/>
      <c r="D33" s="143"/>
      <c r="E33" s="141" t="s">
        <v>254</v>
      </c>
      <c r="F33" s="142"/>
      <c r="G33" s="143"/>
      <c r="H33" s="141"/>
      <c r="I33" s="142"/>
      <c r="J33" s="143"/>
      <c r="K33" s="168" t="s">
        <v>239</v>
      </c>
      <c r="L33" s="169"/>
      <c r="M33" s="170"/>
      <c r="N33" s="74"/>
      <c r="O33" s="74"/>
      <c r="P33" s="74"/>
      <c r="Q33" s="74" t="str">
        <f t="shared" si="3"/>
        <v/>
      </c>
      <c r="R33" s="75"/>
      <c r="S33" s="75"/>
      <c r="T33" s="75"/>
      <c r="U33" s="75"/>
      <c r="V33" s="76"/>
      <c r="W33" s="76"/>
      <c r="X33" s="76"/>
      <c r="Y33" s="76"/>
      <c r="Z33" s="76"/>
      <c r="AA33" s="68"/>
    </row>
    <row r="34" spans="1:27" ht="84" customHeight="1">
      <c r="A34" s="73" t="str">
        <f>IF(K34="","",$I$6&amp;"_"&amp;ROW()-22-COUNTBLANK($K$23:K34))</f>
        <v>wc_9</v>
      </c>
      <c r="B34" s="141" t="s">
        <v>221</v>
      </c>
      <c r="C34" s="142"/>
      <c r="D34" s="143"/>
      <c r="E34" s="141" t="s">
        <v>255</v>
      </c>
      <c r="F34" s="142"/>
      <c r="G34" s="143"/>
      <c r="H34" s="141"/>
      <c r="I34" s="142"/>
      <c r="J34" s="143"/>
      <c r="K34" s="168" t="s">
        <v>635</v>
      </c>
      <c r="L34" s="169"/>
      <c r="M34" s="170"/>
      <c r="N34" s="74"/>
      <c r="O34" s="74"/>
      <c r="P34" s="74"/>
      <c r="Q34" s="74" t="str">
        <f t="shared" si="3"/>
        <v/>
      </c>
      <c r="R34" s="75"/>
      <c r="S34" s="75"/>
      <c r="T34" s="75"/>
      <c r="U34" s="75"/>
      <c r="V34" s="76"/>
      <c r="W34" s="76"/>
      <c r="X34" s="76"/>
      <c r="Y34" s="76"/>
      <c r="Z34" s="76"/>
      <c r="AA34" s="68"/>
    </row>
    <row r="35" spans="1:27" ht="79.5" customHeight="1">
      <c r="A35" s="73" t="str">
        <f>IF(K35="","",$I$6&amp;"_"&amp;ROW()-22-COUNTBLANK($K$23:K35))</f>
        <v>wc_10</v>
      </c>
      <c r="B35" s="141" t="s">
        <v>243</v>
      </c>
      <c r="C35" s="142"/>
      <c r="D35" s="143"/>
      <c r="E35" s="141" t="s">
        <v>256</v>
      </c>
      <c r="F35" s="142"/>
      <c r="G35" s="143"/>
      <c r="H35" s="141"/>
      <c r="I35" s="142"/>
      <c r="J35" s="143"/>
      <c r="K35" s="168" t="s">
        <v>246</v>
      </c>
      <c r="L35" s="169"/>
      <c r="M35" s="170"/>
      <c r="N35" s="74"/>
      <c r="O35" s="74"/>
      <c r="P35" s="74"/>
      <c r="Q35" s="74" t="str">
        <f t="shared" si="3"/>
        <v/>
      </c>
      <c r="R35" s="75"/>
      <c r="S35" s="75"/>
      <c r="T35" s="75"/>
      <c r="U35" s="75"/>
      <c r="V35" s="76"/>
      <c r="W35" s="76"/>
      <c r="X35" s="76"/>
      <c r="Y35" s="76"/>
      <c r="Z35" s="76"/>
      <c r="AA35" s="68"/>
    </row>
    <row r="36" spans="1:27" ht="17.25" customHeight="1">
      <c r="A36" s="73" t="str">
        <f>IF(K36="","",$I$6&amp;"_"&amp;ROW()-22-COUNTBLANK($K$23:K36))</f>
        <v/>
      </c>
      <c r="B36" s="173" t="s">
        <v>259</v>
      </c>
      <c r="C36" s="174"/>
      <c r="D36" s="174"/>
      <c r="E36" s="174"/>
      <c r="F36" s="174"/>
      <c r="G36" s="174"/>
      <c r="H36" s="174"/>
      <c r="I36" s="174"/>
      <c r="J36" s="174"/>
      <c r="K36" s="174"/>
      <c r="L36" s="174"/>
      <c r="M36" s="175"/>
      <c r="N36" s="79"/>
      <c r="O36" s="79"/>
      <c r="P36" s="79"/>
      <c r="Q36" s="79"/>
      <c r="R36" s="79"/>
      <c r="S36" s="79"/>
      <c r="T36" s="79"/>
      <c r="U36" s="79"/>
      <c r="V36" s="79"/>
      <c r="W36" s="79"/>
      <c r="X36" s="79"/>
      <c r="Y36" s="79"/>
      <c r="Z36" s="79"/>
      <c r="AA36" s="65"/>
    </row>
    <row r="37" spans="1:27" ht="109.5" customHeight="1">
      <c r="A37" s="73" t="str">
        <f>IF(K37="","",$I$6&amp;"_"&amp;ROW()-22-COUNTBLANK($K$23:K37))</f>
        <v>wc_11</v>
      </c>
      <c r="B37" s="141" t="s">
        <v>207</v>
      </c>
      <c r="C37" s="142"/>
      <c r="D37" s="143"/>
      <c r="E37" s="141" t="s">
        <v>431</v>
      </c>
      <c r="F37" s="142"/>
      <c r="G37" s="143"/>
      <c r="H37" s="141"/>
      <c r="I37" s="142"/>
      <c r="J37" s="143"/>
      <c r="K37" s="168" t="s">
        <v>263</v>
      </c>
      <c r="L37" s="169"/>
      <c r="M37" s="170"/>
      <c r="N37" s="74"/>
      <c r="O37" s="74"/>
      <c r="P37" s="74"/>
      <c r="Q37" s="74" t="str">
        <f t="shared" ref="Q37:Q42" si="6">IF(P37&lt;&gt;"",P37,IF(O37&lt;&gt;"",O37,IF(N37&lt;&gt;"",N37,"")))</f>
        <v/>
      </c>
      <c r="R37" s="75"/>
      <c r="S37" s="77"/>
      <c r="T37" s="77"/>
      <c r="U37" s="78" t="str">
        <f t="shared" ref="U37" si="7">IF(T37&lt;&gt;"",T37,IF(S37&lt;&gt;"",S37,IF(R37&lt;&gt;"",R37,"")))</f>
        <v/>
      </c>
      <c r="V37" s="78" t="str">
        <f t="shared" ref="V37" si="8">IF(U37&lt;&gt;"",U37,IF(Q37&lt;&gt;"",Q37,""))</f>
        <v/>
      </c>
      <c r="W37" s="77"/>
      <c r="X37" s="77"/>
      <c r="Y37" s="77"/>
      <c r="Z37" s="77"/>
      <c r="AA37" s="65"/>
    </row>
    <row r="38" spans="1:27" ht="84" customHeight="1">
      <c r="A38" s="73" t="str">
        <f>IF(K38="","",$I$6&amp;"_"&amp;ROW()-22-COUNTBLANK($K$23:K38))</f>
        <v>wc_12</v>
      </c>
      <c r="B38" s="141" t="s">
        <v>575</v>
      </c>
      <c r="C38" s="142"/>
      <c r="D38" s="143"/>
      <c r="E38" s="141" t="s">
        <v>597</v>
      </c>
      <c r="F38" s="142"/>
      <c r="G38" s="143"/>
      <c r="H38" s="141"/>
      <c r="I38" s="142"/>
      <c r="J38" s="143"/>
      <c r="K38" s="168" t="s">
        <v>602</v>
      </c>
      <c r="L38" s="169"/>
      <c r="M38" s="170"/>
      <c r="N38" s="74"/>
      <c r="O38" s="74"/>
      <c r="P38" s="74"/>
      <c r="Q38" s="74" t="str">
        <f t="shared" si="6"/>
        <v/>
      </c>
      <c r="R38" s="75"/>
      <c r="S38" s="75"/>
      <c r="T38" s="75"/>
      <c r="U38" s="75"/>
      <c r="V38" s="76"/>
      <c r="W38" s="76"/>
      <c r="X38" s="76"/>
      <c r="Y38" s="76"/>
      <c r="Z38" s="76"/>
      <c r="AA38" s="68"/>
    </row>
    <row r="39" spans="1:27" ht="84" customHeight="1">
      <c r="A39" s="73" t="str">
        <f>IF(K39="","",$I$6&amp;"_"&amp;ROW()-22-COUNTBLANK($K$23:K39))</f>
        <v>wc_13</v>
      </c>
      <c r="B39" s="141" t="s">
        <v>598</v>
      </c>
      <c r="C39" s="142"/>
      <c r="D39" s="143"/>
      <c r="E39" s="141" t="s">
        <v>599</v>
      </c>
      <c r="F39" s="142"/>
      <c r="G39" s="143"/>
      <c r="H39" s="141"/>
      <c r="I39" s="142"/>
      <c r="J39" s="143"/>
      <c r="K39" s="168" t="s">
        <v>794</v>
      </c>
      <c r="L39" s="169"/>
      <c r="M39" s="170"/>
      <c r="N39" s="74"/>
      <c r="O39" s="74"/>
      <c r="P39" s="74"/>
      <c r="Q39" s="74" t="str">
        <f t="shared" si="6"/>
        <v/>
      </c>
      <c r="R39" s="75"/>
      <c r="S39" s="75"/>
      <c r="T39" s="75"/>
      <c r="U39" s="75"/>
      <c r="V39" s="76"/>
      <c r="W39" s="76"/>
      <c r="X39" s="76"/>
      <c r="Y39" s="76"/>
      <c r="Z39" s="76"/>
      <c r="AA39" s="68"/>
    </row>
    <row r="40" spans="1:27" ht="79.5" customHeight="1">
      <c r="A40" s="73" t="str">
        <f>IF(K40="","",$I$6&amp;"_"&amp;ROW()-22-COUNTBLANK($K$23:K40))</f>
        <v>wc_14</v>
      </c>
      <c r="B40" s="141" t="s">
        <v>565</v>
      </c>
      <c r="C40" s="142"/>
      <c r="D40" s="143"/>
      <c r="E40" s="141" t="s">
        <v>566</v>
      </c>
      <c r="F40" s="142"/>
      <c r="G40" s="143"/>
      <c r="H40" s="141"/>
      <c r="I40" s="142"/>
      <c r="J40" s="143"/>
      <c r="K40" s="168" t="s">
        <v>262</v>
      </c>
      <c r="L40" s="169"/>
      <c r="M40" s="170"/>
      <c r="N40" s="74"/>
      <c r="O40" s="74"/>
      <c r="P40" s="74"/>
      <c r="Q40" s="74" t="str">
        <f t="shared" si="6"/>
        <v/>
      </c>
      <c r="R40" s="75"/>
      <c r="S40" s="75"/>
      <c r="T40" s="75"/>
      <c r="U40" s="75"/>
      <c r="V40" s="76"/>
      <c r="W40" s="76"/>
      <c r="X40" s="76"/>
      <c r="Y40" s="76"/>
      <c r="Z40" s="76"/>
      <c r="AA40" s="68"/>
    </row>
    <row r="41" spans="1:27" ht="84" customHeight="1">
      <c r="A41" s="73" t="str">
        <f>IF(K41="","",$I$6&amp;"_"&amp;ROW()-22-COUNTBLANK($K$23:K41))</f>
        <v>wc_15</v>
      </c>
      <c r="B41" s="141" t="s">
        <v>221</v>
      </c>
      <c r="C41" s="142"/>
      <c r="D41" s="143"/>
      <c r="E41" s="141" t="s">
        <v>435</v>
      </c>
      <c r="F41" s="142"/>
      <c r="G41" s="143"/>
      <c r="H41" s="141"/>
      <c r="I41" s="142"/>
      <c r="J41" s="143"/>
      <c r="K41" s="168" t="s">
        <v>635</v>
      </c>
      <c r="L41" s="169"/>
      <c r="M41" s="170"/>
      <c r="N41" s="74"/>
      <c r="O41" s="74"/>
      <c r="P41" s="74"/>
      <c r="Q41" s="74" t="str">
        <f t="shared" si="6"/>
        <v/>
      </c>
      <c r="R41" s="75"/>
      <c r="S41" s="75"/>
      <c r="T41" s="75"/>
      <c r="U41" s="75"/>
      <c r="V41" s="76"/>
      <c r="W41" s="76"/>
      <c r="X41" s="76"/>
      <c r="Y41" s="76"/>
      <c r="Z41" s="76"/>
      <c r="AA41" s="68"/>
    </row>
    <row r="42" spans="1:27" ht="79.5" customHeight="1">
      <c r="A42" s="73" t="str">
        <f>IF(K42="","",$I$6&amp;"_"&amp;ROW()-22-COUNTBLANK($K$23:K42))</f>
        <v>wc_16</v>
      </c>
      <c r="B42" s="141" t="s">
        <v>567</v>
      </c>
      <c r="C42" s="142"/>
      <c r="D42" s="143"/>
      <c r="E42" s="141" t="s">
        <v>436</v>
      </c>
      <c r="F42" s="142"/>
      <c r="G42" s="143"/>
      <c r="H42" s="141"/>
      <c r="I42" s="142"/>
      <c r="J42" s="143"/>
      <c r="K42" s="168" t="s">
        <v>265</v>
      </c>
      <c r="L42" s="169"/>
      <c r="M42" s="170"/>
      <c r="N42" s="74"/>
      <c r="O42" s="74"/>
      <c r="P42" s="74"/>
      <c r="Q42" s="74" t="str">
        <f t="shared" si="6"/>
        <v/>
      </c>
      <c r="R42" s="75"/>
      <c r="S42" s="75"/>
      <c r="T42" s="75"/>
      <c r="U42" s="75"/>
      <c r="V42" s="76"/>
      <c r="W42" s="76"/>
      <c r="X42" s="76"/>
      <c r="Y42" s="76"/>
      <c r="Z42" s="76"/>
      <c r="AA42" s="68"/>
    </row>
    <row r="43" spans="1:27" ht="348.75" customHeight="1">
      <c r="A43" s="73" t="str">
        <f>IF(K43="","",$I$6&amp;"_"&amp;ROW()-22-COUNTBLANK($K$23:K43))</f>
        <v/>
      </c>
      <c r="B43" s="136" t="s">
        <v>795</v>
      </c>
      <c r="C43" s="137"/>
      <c r="D43" s="137"/>
      <c r="E43" s="137"/>
      <c r="F43" s="137"/>
      <c r="G43" s="137"/>
      <c r="H43" s="137"/>
      <c r="I43" s="137"/>
      <c r="J43" s="137"/>
      <c r="K43" s="137"/>
      <c r="L43" s="137"/>
      <c r="M43" s="138"/>
      <c r="N43" s="69"/>
      <c r="O43" s="69"/>
      <c r="P43" s="69"/>
      <c r="Q43" s="69"/>
      <c r="R43" s="69"/>
      <c r="S43" s="69"/>
      <c r="T43" s="69"/>
      <c r="U43" s="69"/>
      <c r="V43" s="70"/>
      <c r="W43" s="70"/>
      <c r="X43" s="70"/>
      <c r="Y43" s="70"/>
      <c r="Z43" s="70"/>
      <c r="AA43" s="66"/>
    </row>
    <row r="44" spans="1:27" ht="22.5" customHeight="1">
      <c r="A44" s="73" t="str">
        <f>IF(K44="","",$I$6&amp;"_"&amp;ROW()-22-COUNTBLANK($K$23:K44))</f>
        <v/>
      </c>
      <c r="B44" s="164" t="s">
        <v>784</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6"/>
      <c r="AA44" s="28"/>
    </row>
    <row r="45" spans="1:27" ht="17.25" customHeight="1">
      <c r="A45" s="73" t="str">
        <f>IF(K45="","",$I$6&amp;"_"&amp;ROW()-22-COUNTBLANK($K$23:K45))</f>
        <v/>
      </c>
      <c r="B45" s="165" t="s">
        <v>259</v>
      </c>
      <c r="C45" s="145"/>
      <c r="D45" s="145"/>
      <c r="E45" s="145"/>
      <c r="F45" s="145"/>
      <c r="G45" s="145"/>
      <c r="H45" s="145"/>
      <c r="I45" s="145"/>
      <c r="J45" s="145"/>
      <c r="K45" s="145"/>
      <c r="L45" s="145"/>
      <c r="M45" s="146"/>
      <c r="N45" s="79"/>
      <c r="O45" s="79"/>
      <c r="P45" s="79"/>
      <c r="Q45" s="79"/>
      <c r="R45" s="79"/>
      <c r="S45" s="79"/>
      <c r="T45" s="79"/>
      <c r="U45" s="79"/>
      <c r="V45" s="79"/>
      <c r="W45" s="79"/>
      <c r="X45" s="79"/>
      <c r="Y45" s="79"/>
      <c r="Z45" s="79"/>
      <c r="AA45" s="65"/>
    </row>
    <row r="46" spans="1:27" ht="92.25" customHeight="1">
      <c r="A46" s="73" t="str">
        <f>IF(K46="","",$I$6&amp;"_"&amp;ROW()-22-COUNTBLANK($K$23:K46))</f>
        <v>wc_17</v>
      </c>
      <c r="B46" s="166" t="s">
        <v>207</v>
      </c>
      <c r="C46" s="145"/>
      <c r="D46" s="146"/>
      <c r="E46" s="141" t="s">
        <v>431</v>
      </c>
      <c r="F46" s="142"/>
      <c r="G46" s="143"/>
      <c r="H46" s="144"/>
      <c r="I46" s="145"/>
      <c r="J46" s="146"/>
      <c r="K46" s="147" t="s">
        <v>263</v>
      </c>
      <c r="L46" s="145"/>
      <c r="M46" s="146"/>
      <c r="N46" s="74"/>
      <c r="O46" s="74"/>
      <c r="P46" s="74"/>
      <c r="Q46" s="74" t="str">
        <f t="shared" ref="Q46:Q50" si="9">IF(P46&lt;&gt;"",P46,IF(O46&lt;&gt;"",O46,IF(N46&lt;&gt;"",N46,"")))</f>
        <v/>
      </c>
      <c r="R46" s="75"/>
      <c r="S46" s="77"/>
      <c r="T46" s="77"/>
      <c r="U46" s="78" t="str">
        <f t="shared" ref="U46" si="10">IF(T46&lt;&gt;"",T46,IF(S46&lt;&gt;"",S46,IF(R46&lt;&gt;"",R46,"")))</f>
        <v/>
      </c>
      <c r="V46" s="78" t="str">
        <f t="shared" ref="V46" si="11">IF(U46&lt;&gt;"",U46,IF(Q46&lt;&gt;"",Q46,""))</f>
        <v/>
      </c>
      <c r="W46" s="77"/>
      <c r="X46" s="77"/>
      <c r="Y46" s="77"/>
      <c r="Z46" s="77"/>
      <c r="AA46" s="65"/>
    </row>
    <row r="47" spans="1:27" ht="84" customHeight="1">
      <c r="A47" s="73" t="str">
        <f>IF(K47="","",$I$6&amp;"_"&amp;ROW()-22-COUNTBLANK($K$23:K47))</f>
        <v>wc_18</v>
      </c>
      <c r="B47" s="166" t="s">
        <v>260</v>
      </c>
      <c r="C47" s="145"/>
      <c r="D47" s="146"/>
      <c r="E47" s="141" t="s">
        <v>433</v>
      </c>
      <c r="F47" s="142"/>
      <c r="G47" s="143"/>
      <c r="H47" s="144"/>
      <c r="I47" s="145"/>
      <c r="J47" s="146"/>
      <c r="K47" s="147" t="s">
        <v>264</v>
      </c>
      <c r="L47" s="145"/>
      <c r="M47" s="146"/>
      <c r="N47" s="74"/>
      <c r="O47" s="74"/>
      <c r="P47" s="74"/>
      <c r="Q47" s="74" t="str">
        <f t="shared" si="9"/>
        <v/>
      </c>
      <c r="R47" s="75"/>
      <c r="S47" s="75"/>
      <c r="T47" s="75"/>
      <c r="U47" s="75"/>
      <c r="V47" s="76"/>
      <c r="W47" s="76"/>
      <c r="X47" s="76"/>
      <c r="Y47" s="76"/>
      <c r="Z47" s="76"/>
      <c r="AA47" s="68"/>
    </row>
    <row r="48" spans="1:27" ht="79.5" customHeight="1">
      <c r="A48" s="73" t="str">
        <f>IF(K48="","",$I$6&amp;"_"&amp;ROW()-22-COUNTBLANK($K$23:K48))</f>
        <v>wc_19</v>
      </c>
      <c r="B48" s="166" t="s">
        <v>261</v>
      </c>
      <c r="C48" s="145"/>
      <c r="D48" s="146"/>
      <c r="E48" s="141" t="s">
        <v>434</v>
      </c>
      <c r="F48" s="142"/>
      <c r="G48" s="143"/>
      <c r="H48" s="144"/>
      <c r="I48" s="145"/>
      <c r="J48" s="146"/>
      <c r="K48" s="147" t="s">
        <v>262</v>
      </c>
      <c r="L48" s="145"/>
      <c r="M48" s="146"/>
      <c r="N48" s="74"/>
      <c r="O48" s="74"/>
      <c r="P48" s="74"/>
      <c r="Q48" s="74" t="str">
        <f t="shared" si="9"/>
        <v/>
      </c>
      <c r="R48" s="75"/>
      <c r="S48" s="75"/>
      <c r="T48" s="75"/>
      <c r="U48" s="75"/>
      <c r="V48" s="76"/>
      <c r="W48" s="76"/>
      <c r="X48" s="76"/>
      <c r="Y48" s="76"/>
      <c r="Z48" s="76"/>
      <c r="AA48" s="68"/>
    </row>
    <row r="49" spans="1:27" ht="114" customHeight="1">
      <c r="A49" s="73" t="str">
        <f>IF(K49="","",$I$6&amp;"_"&amp;ROW()-22-COUNTBLANK($K$23:K49))</f>
        <v>wc_20</v>
      </c>
      <c r="B49" s="166" t="s">
        <v>221</v>
      </c>
      <c r="C49" s="145"/>
      <c r="D49" s="146"/>
      <c r="E49" s="141" t="s">
        <v>435</v>
      </c>
      <c r="F49" s="142"/>
      <c r="G49" s="143"/>
      <c r="H49" s="144"/>
      <c r="I49" s="145"/>
      <c r="J49" s="146"/>
      <c r="K49" s="147" t="s">
        <v>796</v>
      </c>
      <c r="L49" s="145"/>
      <c r="M49" s="146"/>
      <c r="N49" s="74"/>
      <c r="O49" s="74"/>
      <c r="P49" s="74"/>
      <c r="Q49" s="74" t="str">
        <f t="shared" si="9"/>
        <v/>
      </c>
      <c r="R49" s="75"/>
      <c r="S49" s="75"/>
      <c r="T49" s="75"/>
      <c r="U49" s="75"/>
      <c r="V49" s="76"/>
      <c r="W49" s="76"/>
      <c r="X49" s="76"/>
      <c r="Y49" s="76"/>
      <c r="Z49" s="76"/>
      <c r="AA49" s="68"/>
    </row>
    <row r="50" spans="1:27" ht="79.5" customHeight="1">
      <c r="A50" s="73" t="str">
        <f>IF(K50="","",$I$6&amp;"_"&amp;ROW()-22-COUNTBLANK($K$23:K50))</f>
        <v>wc_21</v>
      </c>
      <c r="B50" s="166" t="s">
        <v>243</v>
      </c>
      <c r="C50" s="145"/>
      <c r="D50" s="146"/>
      <c r="E50" s="141" t="s">
        <v>436</v>
      </c>
      <c r="F50" s="142"/>
      <c r="G50" s="143"/>
      <c r="H50" s="144"/>
      <c r="I50" s="145"/>
      <c r="J50" s="146"/>
      <c r="K50" s="147" t="s">
        <v>265</v>
      </c>
      <c r="L50" s="145"/>
      <c r="M50" s="146"/>
      <c r="N50" s="74"/>
      <c r="O50" s="74"/>
      <c r="P50" s="74"/>
      <c r="Q50" s="74" t="str">
        <f t="shared" si="9"/>
        <v/>
      </c>
      <c r="R50" s="75"/>
      <c r="S50" s="75"/>
      <c r="T50" s="75"/>
      <c r="U50" s="75"/>
      <c r="V50" s="76"/>
      <c r="W50" s="76"/>
      <c r="X50" s="76"/>
      <c r="Y50" s="76"/>
      <c r="Z50" s="76"/>
      <c r="AA50" s="68"/>
    </row>
    <row r="51" spans="1:27" ht="17.25" customHeight="1">
      <c r="A51" s="10" t="str">
        <f>IF(K51="","",$I$6&amp;"_"&amp;ROW()-23-COUNTBLANK($K$24:K51))</f>
        <v/>
      </c>
      <c r="B51" s="140" t="s">
        <v>266</v>
      </c>
      <c r="C51" s="88"/>
      <c r="D51" s="88"/>
      <c r="E51" s="88"/>
      <c r="F51" s="88"/>
      <c r="G51" s="88"/>
      <c r="H51" s="88"/>
      <c r="I51" s="88"/>
      <c r="J51" s="88"/>
      <c r="K51" s="88"/>
      <c r="L51" s="88"/>
      <c r="M51" s="81"/>
      <c r="N51" s="31"/>
      <c r="O51" s="31"/>
      <c r="P51" s="31"/>
      <c r="Q51" s="31"/>
      <c r="R51" s="31"/>
      <c r="S51" s="31"/>
      <c r="T51" s="31"/>
      <c r="U51" s="31"/>
      <c r="V51" s="31"/>
      <c r="W51" s="31"/>
      <c r="X51" s="31"/>
      <c r="Y51" s="31"/>
      <c r="Z51" s="31"/>
      <c r="AA51" s="65"/>
    </row>
    <row r="52" spans="1:27" ht="119.25" customHeight="1">
      <c r="A52" s="10" t="str">
        <f>IF(K52="","",$I$6&amp;"_"&amp;ROW()-23-COUNTBLANK($K$24:K52))</f>
        <v>wc_21</v>
      </c>
      <c r="B52" s="110" t="s">
        <v>207</v>
      </c>
      <c r="C52" s="88"/>
      <c r="D52" s="81"/>
      <c r="E52" s="133" t="s">
        <v>740</v>
      </c>
      <c r="F52" s="134"/>
      <c r="G52" s="135"/>
      <c r="H52" s="111"/>
      <c r="I52" s="88"/>
      <c r="J52" s="81"/>
      <c r="K52" s="116" t="s">
        <v>267</v>
      </c>
      <c r="L52" s="88"/>
      <c r="M52" s="81"/>
      <c r="N52" s="16"/>
      <c r="O52" s="16"/>
      <c r="P52" s="16"/>
      <c r="Q52" s="16" t="str">
        <f>IF(P52&lt;&gt;"",P52,IF(O52&lt;&gt;"",O52,IF(N52&lt;&gt;"",N52,"")))</f>
        <v/>
      </c>
      <c r="R52" s="21"/>
      <c r="S52" s="21"/>
      <c r="T52" s="21"/>
      <c r="U52" s="21"/>
      <c r="V52" s="68"/>
      <c r="W52" s="68"/>
      <c r="X52" s="68"/>
      <c r="Y52" s="68"/>
      <c r="Z52" s="68"/>
      <c r="AA52" s="68"/>
    </row>
    <row r="53" spans="1:27" ht="74.25" customHeight="1">
      <c r="A53" s="10" t="str">
        <f>IF(K53="","",$I$6&amp;"_"&amp;ROW()-23-COUNTBLANK($K$24:K53))</f>
        <v>wc_22</v>
      </c>
      <c r="B53" s="110" t="s">
        <v>276</v>
      </c>
      <c r="C53" s="88"/>
      <c r="D53" s="81"/>
      <c r="E53" s="133" t="s">
        <v>741</v>
      </c>
      <c r="F53" s="134"/>
      <c r="G53" s="135"/>
      <c r="H53" s="111"/>
      <c r="I53" s="88"/>
      <c r="J53" s="81"/>
      <c r="K53" s="116" t="s">
        <v>748</v>
      </c>
      <c r="L53" s="88"/>
      <c r="M53" s="81"/>
      <c r="N53" s="16"/>
      <c r="O53" s="16"/>
      <c r="P53" s="16"/>
      <c r="Q53" s="16" t="str">
        <f t="shared" ref="Q53:Q56" si="12">IF(P53&lt;&gt;"",P53,IF(O53&lt;&gt;"",O53,IF(N53&lt;&gt;"",N53,"")))</f>
        <v/>
      </c>
      <c r="R53" s="41"/>
      <c r="S53" s="41"/>
      <c r="T53" s="41"/>
      <c r="U53" s="23" t="str">
        <f t="shared" ref="U53:U54" si="13">IF(T53&lt;&gt;"",T53,IF(S53&lt;&gt;"",S53,IF(R53&lt;&gt;"",R53,"")))</f>
        <v/>
      </c>
      <c r="V53" s="23" t="str">
        <f t="shared" ref="V53:V54" si="14">IF(U53&lt;&gt;"",U53,IF(Q53&lt;&gt;"",Q53,""))</f>
        <v/>
      </c>
      <c r="W53" s="41"/>
      <c r="X53" s="41"/>
      <c r="Y53" s="41"/>
      <c r="Z53" s="41"/>
      <c r="AA53" s="65"/>
    </row>
    <row r="54" spans="1:27" ht="74.25" customHeight="1">
      <c r="A54" s="10" t="str">
        <f>IF(K54="","",$I$6&amp;"_"&amp;ROW()-23-COUNTBLANK($K$24:K54))</f>
        <v>wc_23</v>
      </c>
      <c r="B54" s="110" t="s">
        <v>268</v>
      </c>
      <c r="C54" s="88"/>
      <c r="D54" s="81"/>
      <c r="E54" s="133" t="s">
        <v>742</v>
      </c>
      <c r="F54" s="134"/>
      <c r="G54" s="135"/>
      <c r="H54" s="111"/>
      <c r="I54" s="88"/>
      <c r="J54" s="81"/>
      <c r="K54" s="116" t="s">
        <v>216</v>
      </c>
      <c r="L54" s="88"/>
      <c r="M54" s="81"/>
      <c r="N54" s="16"/>
      <c r="O54" s="16"/>
      <c r="P54" s="16"/>
      <c r="Q54" s="16" t="str">
        <f t="shared" si="12"/>
        <v/>
      </c>
      <c r="R54" s="41"/>
      <c r="S54" s="41"/>
      <c r="T54" s="41"/>
      <c r="U54" s="23" t="str">
        <f t="shared" si="13"/>
        <v/>
      </c>
      <c r="V54" s="23" t="str">
        <f t="shared" si="14"/>
        <v/>
      </c>
      <c r="W54" s="41"/>
      <c r="X54" s="41"/>
      <c r="Y54" s="41"/>
      <c r="Z54" s="41"/>
      <c r="AA54" s="65"/>
    </row>
    <row r="55" spans="1:27" ht="68.25" customHeight="1">
      <c r="A55" s="10" t="str">
        <f>IF(K55="","",$I$6&amp;"_"&amp;ROW()-23-COUNTBLANK($K$24:K55))</f>
        <v>wc_24</v>
      </c>
      <c r="B55" s="110" t="s">
        <v>269</v>
      </c>
      <c r="C55" s="88"/>
      <c r="D55" s="81"/>
      <c r="E55" s="141" t="s">
        <v>743</v>
      </c>
      <c r="F55" s="142"/>
      <c r="G55" s="143"/>
      <c r="H55" s="144"/>
      <c r="I55" s="145"/>
      <c r="J55" s="146"/>
      <c r="K55" s="116" t="s">
        <v>216</v>
      </c>
      <c r="L55" s="88"/>
      <c r="M55" s="81"/>
      <c r="N55" s="16"/>
      <c r="O55" s="16"/>
      <c r="P55" s="16"/>
      <c r="Q55" s="16" t="str">
        <f t="shared" si="12"/>
        <v/>
      </c>
      <c r="R55" s="21"/>
      <c r="S55" s="21"/>
      <c r="T55" s="21"/>
      <c r="U55" s="21"/>
      <c r="V55" s="68"/>
      <c r="W55" s="68"/>
      <c r="X55" s="68"/>
      <c r="Y55" s="68"/>
      <c r="Z55" s="68"/>
      <c r="AA55" s="68"/>
    </row>
    <row r="56" spans="1:27" ht="54" customHeight="1">
      <c r="A56" s="10" t="str">
        <f>IF(K56="","",$I$6&amp;"_"&amp;ROW()-23-COUNTBLANK($K$24:K56))</f>
        <v>wc_25</v>
      </c>
      <c r="B56" s="110" t="s">
        <v>270</v>
      </c>
      <c r="C56" s="88"/>
      <c r="D56" s="81"/>
      <c r="E56" s="141" t="s">
        <v>744</v>
      </c>
      <c r="F56" s="142"/>
      <c r="G56" s="143"/>
      <c r="H56" s="144"/>
      <c r="I56" s="145"/>
      <c r="J56" s="146"/>
      <c r="K56" s="116" t="s">
        <v>749</v>
      </c>
      <c r="L56" s="88"/>
      <c r="M56" s="81"/>
      <c r="N56" s="16"/>
      <c r="O56" s="16"/>
      <c r="P56" s="16"/>
      <c r="Q56" s="16" t="str">
        <f t="shared" si="12"/>
        <v/>
      </c>
      <c r="R56" s="21"/>
      <c r="S56" s="21"/>
      <c r="T56" s="21"/>
      <c r="U56" s="21"/>
      <c r="V56" s="68"/>
      <c r="W56" s="68"/>
      <c r="X56" s="68"/>
      <c r="Y56" s="68"/>
      <c r="Z56" s="68"/>
      <c r="AA56" s="68"/>
    </row>
    <row r="57" spans="1:27" ht="72" customHeight="1">
      <c r="A57" s="10" t="str">
        <f>IF(K57="","",$I$6&amp;"_"&amp;ROW()-23-COUNTBLANK($K$24:K57))</f>
        <v>wc_26</v>
      </c>
      <c r="B57" s="110" t="s">
        <v>221</v>
      </c>
      <c r="C57" s="88"/>
      <c r="D57" s="81"/>
      <c r="E57" s="133" t="s">
        <v>745</v>
      </c>
      <c r="F57" s="134"/>
      <c r="G57" s="135"/>
      <c r="H57" s="111"/>
      <c r="I57" s="88"/>
      <c r="J57" s="81"/>
      <c r="K57" s="116" t="s">
        <v>271</v>
      </c>
      <c r="L57" s="88"/>
      <c r="M57" s="81"/>
      <c r="N57" s="16"/>
      <c r="O57" s="16"/>
      <c r="P57" s="16"/>
      <c r="Q57" s="16" t="str">
        <f>IF(P57&lt;&gt;"",P57,IF(O57&lt;&gt;"",O57,IF(N57&lt;&gt;"",N57,"")))</f>
        <v/>
      </c>
      <c r="R57" s="21"/>
      <c r="S57" s="21"/>
      <c r="T57" s="21"/>
      <c r="U57" s="21"/>
      <c r="V57" s="68"/>
      <c r="W57" s="68"/>
      <c r="X57" s="68"/>
      <c r="Y57" s="68"/>
      <c r="Z57" s="68"/>
      <c r="AA57" s="68"/>
    </row>
    <row r="58" spans="1:27" ht="74.25" customHeight="1">
      <c r="A58" s="10" t="str">
        <f>IF(K58="","",$I$6&amp;"_"&amp;ROW()-23-COUNTBLANK($K$24:K58))</f>
        <v>wc_27</v>
      </c>
      <c r="B58" s="110" t="s">
        <v>274</v>
      </c>
      <c r="C58" s="88"/>
      <c r="D58" s="81"/>
      <c r="E58" s="133" t="s">
        <v>746</v>
      </c>
      <c r="F58" s="134"/>
      <c r="G58" s="135"/>
      <c r="H58" s="150" t="s">
        <v>275</v>
      </c>
      <c r="I58" s="88"/>
      <c r="J58" s="81"/>
      <c r="K58" s="116" t="s">
        <v>272</v>
      </c>
      <c r="L58" s="88"/>
      <c r="M58" s="81"/>
      <c r="N58" s="16"/>
      <c r="O58" s="16"/>
      <c r="P58" s="16"/>
      <c r="Q58" s="16" t="str">
        <f t="shared" ref="Q58:Q59" si="15">IF(P58&lt;&gt;"",P58,IF(O58&lt;&gt;"",O58,IF(N58&lt;&gt;"",N58,"")))</f>
        <v/>
      </c>
      <c r="R58" s="41"/>
      <c r="S58" s="41"/>
      <c r="T58" s="41"/>
      <c r="U58" s="23" t="str">
        <f t="shared" ref="U58" si="16">IF(T58&lt;&gt;"",T58,IF(S58&lt;&gt;"",S58,IF(R58&lt;&gt;"",R58,"")))</f>
        <v/>
      </c>
      <c r="V58" s="23" t="str">
        <f t="shared" ref="V58" si="17">IF(U58&lt;&gt;"",U58,IF(Q58&lt;&gt;"",Q58,""))</f>
        <v/>
      </c>
      <c r="W58" s="41"/>
      <c r="X58" s="41"/>
      <c r="Y58" s="41"/>
      <c r="Z58" s="41"/>
      <c r="AA58" s="65"/>
    </row>
    <row r="59" spans="1:27" ht="72.75" customHeight="1">
      <c r="A59" s="10" t="str">
        <f>IF(K59="","",$I$6&amp;"_"&amp;ROW()-23-COUNTBLANK($K$24:K59))</f>
        <v>wc_28</v>
      </c>
      <c r="B59" s="110" t="s">
        <v>273</v>
      </c>
      <c r="C59" s="88"/>
      <c r="D59" s="81"/>
      <c r="E59" s="133" t="s">
        <v>747</v>
      </c>
      <c r="F59" s="134"/>
      <c r="G59" s="135"/>
      <c r="H59" s="111" t="s">
        <v>277</v>
      </c>
      <c r="I59" s="88"/>
      <c r="J59" s="81"/>
      <c r="K59" s="116" t="s">
        <v>271</v>
      </c>
      <c r="L59" s="88"/>
      <c r="M59" s="81"/>
      <c r="N59" s="16"/>
      <c r="O59" s="16"/>
      <c r="P59" s="16"/>
      <c r="Q59" s="16" t="str">
        <f t="shared" si="15"/>
        <v/>
      </c>
      <c r="R59" s="21"/>
      <c r="S59" s="21"/>
      <c r="T59" s="21"/>
      <c r="U59" s="21"/>
      <c r="V59" s="68"/>
      <c r="W59" s="68"/>
      <c r="X59" s="68"/>
      <c r="Y59" s="68"/>
      <c r="Z59" s="68"/>
      <c r="AA59" s="68"/>
    </row>
    <row r="60" spans="1:27" ht="17.25" customHeight="1">
      <c r="A60" s="73" t="str">
        <f>IF(K60="","",$I$6&amp;"_"&amp;ROW()-22-COUNTBLANK($K$23:K60))</f>
        <v/>
      </c>
      <c r="B60" s="165" t="s">
        <v>206</v>
      </c>
      <c r="C60" s="145"/>
      <c r="D60" s="145"/>
      <c r="E60" s="145"/>
      <c r="F60" s="145"/>
      <c r="G60" s="145"/>
      <c r="H60" s="145"/>
      <c r="I60" s="145"/>
      <c r="J60" s="145"/>
      <c r="K60" s="145"/>
      <c r="L60" s="145"/>
      <c r="M60" s="146"/>
      <c r="N60" s="79"/>
      <c r="O60" s="79"/>
      <c r="P60" s="79"/>
      <c r="Q60" s="79"/>
      <c r="R60" s="79"/>
      <c r="S60" s="79"/>
      <c r="T60" s="79"/>
      <c r="U60" s="79"/>
      <c r="V60" s="79"/>
      <c r="W60" s="79"/>
      <c r="X60" s="79"/>
      <c r="Y60" s="79"/>
      <c r="Z60" s="79"/>
      <c r="AA60" s="65"/>
    </row>
    <row r="61" spans="1:27" ht="116.25" customHeight="1">
      <c r="A61" s="73" t="str">
        <f>IF(K61="","",$I$6&amp;"_"&amp;ROW()-22-COUNTBLANK($K$23:K61))</f>
        <v>wc_30</v>
      </c>
      <c r="B61" s="110" t="s">
        <v>207</v>
      </c>
      <c r="C61" s="88"/>
      <c r="D61" s="81"/>
      <c r="E61" s="141" t="s">
        <v>208</v>
      </c>
      <c r="F61" s="142"/>
      <c r="G61" s="143"/>
      <c r="H61" s="144"/>
      <c r="I61" s="145"/>
      <c r="J61" s="146"/>
      <c r="K61" s="147" t="s">
        <v>209</v>
      </c>
      <c r="L61" s="145"/>
      <c r="M61" s="146"/>
      <c r="N61" s="74"/>
      <c r="O61" s="74"/>
      <c r="P61" s="74"/>
      <c r="Q61" s="74" t="str">
        <f t="shared" ref="Q61:Q67" si="18">IF(P61&lt;&gt;"",P61,IF(O61&lt;&gt;"",O61,IF(N61&lt;&gt;"",N61,"")))</f>
        <v/>
      </c>
      <c r="R61" s="75"/>
      <c r="S61" s="77"/>
      <c r="T61" s="77"/>
      <c r="U61" s="78" t="str">
        <f t="shared" ref="U61" si="19">IF(T61&lt;&gt;"",T61,IF(S61&lt;&gt;"",S61,IF(R61&lt;&gt;"",R61,"")))</f>
        <v/>
      </c>
      <c r="V61" s="78" t="str">
        <f t="shared" ref="V61" si="20">IF(U61&lt;&gt;"",U61,IF(Q61&lt;&gt;"",Q61,""))</f>
        <v/>
      </c>
      <c r="W61" s="77"/>
      <c r="X61" s="77"/>
      <c r="Y61" s="77"/>
      <c r="Z61" s="77"/>
      <c r="AA61" s="65"/>
    </row>
    <row r="62" spans="1:27" ht="84" customHeight="1">
      <c r="A62" s="73" t="str">
        <f>IF(K62="","",$I$6&amp;"_"&amp;ROW()-22-COUNTBLANK($K$23:K62))</f>
        <v>wc_31</v>
      </c>
      <c r="B62" s="110" t="s">
        <v>210</v>
      </c>
      <c r="C62" s="88"/>
      <c r="D62" s="81"/>
      <c r="E62" s="141" t="s">
        <v>211</v>
      </c>
      <c r="F62" s="142"/>
      <c r="G62" s="143"/>
      <c r="H62" s="144"/>
      <c r="I62" s="145"/>
      <c r="J62" s="146"/>
      <c r="K62" s="116" t="s">
        <v>216</v>
      </c>
      <c r="L62" s="88"/>
      <c r="M62" s="81"/>
      <c r="N62" s="74"/>
      <c r="O62" s="74"/>
      <c r="P62" s="74"/>
      <c r="Q62" s="74" t="str">
        <f t="shared" si="18"/>
        <v/>
      </c>
      <c r="R62" s="75"/>
      <c r="S62" s="75"/>
      <c r="T62" s="75"/>
      <c r="U62" s="75"/>
      <c r="V62" s="76"/>
      <c r="W62" s="76"/>
      <c r="X62" s="76"/>
      <c r="Y62" s="76"/>
      <c r="Z62" s="76"/>
      <c r="AA62" s="68"/>
    </row>
    <row r="63" spans="1:27" ht="79.5" customHeight="1">
      <c r="A63" s="73" t="str">
        <f>IF(K63="","",$I$6&amp;"_"&amp;ROW()-22-COUNTBLANK($K$23:K63))</f>
        <v>wc_32</v>
      </c>
      <c r="B63" s="110" t="s">
        <v>213</v>
      </c>
      <c r="C63" s="88"/>
      <c r="D63" s="81"/>
      <c r="E63" s="141" t="s">
        <v>215</v>
      </c>
      <c r="F63" s="142"/>
      <c r="G63" s="143"/>
      <c r="H63" s="144"/>
      <c r="I63" s="145"/>
      <c r="J63" s="146"/>
      <c r="K63" s="116" t="s">
        <v>216</v>
      </c>
      <c r="L63" s="88"/>
      <c r="M63" s="81"/>
      <c r="N63" s="74"/>
      <c r="O63" s="74"/>
      <c r="P63" s="74"/>
      <c r="Q63" s="74" t="str">
        <f t="shared" si="18"/>
        <v/>
      </c>
      <c r="R63" s="75"/>
      <c r="S63" s="75"/>
      <c r="T63" s="75"/>
      <c r="U63" s="75"/>
      <c r="V63" s="76"/>
      <c r="W63" s="76"/>
      <c r="X63" s="76"/>
      <c r="Y63" s="76"/>
      <c r="Z63" s="76"/>
      <c r="AA63" s="68"/>
    </row>
    <row r="64" spans="1:27" ht="108" customHeight="1">
      <c r="A64" s="73" t="str">
        <f>IF(K64="","",$I$6&amp;"_"&amp;ROW()-22-COUNTBLANK($K$23:K64))</f>
        <v>wc_33</v>
      </c>
      <c r="B64" s="110" t="s">
        <v>217</v>
      </c>
      <c r="C64" s="88"/>
      <c r="D64" s="81"/>
      <c r="E64" s="141" t="s">
        <v>218</v>
      </c>
      <c r="F64" s="142"/>
      <c r="G64" s="143"/>
      <c r="H64" s="144"/>
      <c r="I64" s="145"/>
      <c r="J64" s="146"/>
      <c r="K64" s="116" t="s">
        <v>359</v>
      </c>
      <c r="L64" s="88"/>
      <c r="M64" s="81"/>
      <c r="N64" s="74"/>
      <c r="O64" s="74"/>
      <c r="P64" s="74"/>
      <c r="Q64" s="74" t="str">
        <f t="shared" si="18"/>
        <v/>
      </c>
      <c r="R64" s="75"/>
      <c r="S64" s="75"/>
      <c r="T64" s="75"/>
      <c r="U64" s="75"/>
      <c r="V64" s="76"/>
      <c r="W64" s="76"/>
      <c r="X64" s="76"/>
      <c r="Y64" s="76"/>
      <c r="Z64" s="76"/>
      <c r="AA64" s="68"/>
    </row>
    <row r="65" spans="1:27" ht="79.5" customHeight="1">
      <c r="A65" s="73" t="str">
        <f>IF(K65="","",$I$6&amp;"_"&amp;ROW()-22-COUNTBLANK($K$23:K65))</f>
        <v>wc_34</v>
      </c>
      <c r="B65" s="110" t="s">
        <v>221</v>
      </c>
      <c r="C65" s="88"/>
      <c r="D65" s="81"/>
      <c r="E65" s="141" t="s">
        <v>222</v>
      </c>
      <c r="F65" s="142"/>
      <c r="G65" s="143"/>
      <c r="H65" s="144"/>
      <c r="I65" s="145"/>
      <c r="J65" s="146"/>
      <c r="K65" s="116" t="s">
        <v>223</v>
      </c>
      <c r="L65" s="88"/>
      <c r="M65" s="81"/>
      <c r="N65" s="74"/>
      <c r="O65" s="74"/>
      <c r="P65" s="74"/>
      <c r="Q65" s="74" t="str">
        <f t="shared" si="18"/>
        <v/>
      </c>
      <c r="R65" s="75"/>
      <c r="S65" s="75"/>
      <c r="T65" s="75"/>
      <c r="U65" s="75"/>
      <c r="V65" s="76"/>
      <c r="W65" s="76"/>
      <c r="X65" s="76"/>
      <c r="Y65" s="76"/>
      <c r="Z65" s="76"/>
      <c r="AA65" s="68"/>
    </row>
    <row r="66" spans="1:27" ht="108" customHeight="1">
      <c r="A66" s="73" t="str">
        <f>IF(K66="","",$I$6&amp;"_"&amp;ROW()-22-COUNTBLANK($K$23:K66))</f>
        <v>wc_35</v>
      </c>
      <c r="B66" s="110" t="s">
        <v>224</v>
      </c>
      <c r="C66" s="88"/>
      <c r="D66" s="81"/>
      <c r="E66" s="141" t="s">
        <v>225</v>
      </c>
      <c r="F66" s="142"/>
      <c r="G66" s="143"/>
      <c r="H66" s="144"/>
      <c r="I66" s="145"/>
      <c r="J66" s="146"/>
      <c r="K66" s="116" t="s">
        <v>226</v>
      </c>
      <c r="L66" s="88"/>
      <c r="M66" s="81"/>
      <c r="N66" s="74"/>
      <c r="O66" s="74"/>
      <c r="P66" s="74"/>
      <c r="Q66" s="74" t="str">
        <f t="shared" si="18"/>
        <v/>
      </c>
      <c r="R66" s="75"/>
      <c r="S66" s="75"/>
      <c r="T66" s="75"/>
      <c r="U66" s="75"/>
      <c r="V66" s="76"/>
      <c r="W66" s="76"/>
      <c r="X66" s="76"/>
      <c r="Y66" s="76"/>
      <c r="Z66" s="76"/>
      <c r="AA66" s="68"/>
    </row>
    <row r="67" spans="1:27" ht="79.5" customHeight="1">
      <c r="A67" s="73" t="str">
        <f>IF(K67="","",$I$6&amp;"_"&amp;ROW()-22-COUNTBLANK($K$23:K67))</f>
        <v>wc_36</v>
      </c>
      <c r="B67" s="110" t="s">
        <v>334</v>
      </c>
      <c r="C67" s="88"/>
      <c r="D67" s="81"/>
      <c r="E67" s="141" t="s">
        <v>211</v>
      </c>
      <c r="F67" s="142"/>
      <c r="G67" s="143"/>
      <c r="H67" s="144"/>
      <c r="I67" s="145"/>
      <c r="J67" s="146"/>
      <c r="K67" s="147" t="s">
        <v>223</v>
      </c>
      <c r="L67" s="145"/>
      <c r="M67" s="146"/>
      <c r="N67" s="74"/>
      <c r="O67" s="74"/>
      <c r="P67" s="74"/>
      <c r="Q67" s="74" t="str">
        <f t="shared" si="18"/>
        <v/>
      </c>
      <c r="R67" s="75"/>
      <c r="S67" s="75"/>
      <c r="T67" s="75"/>
      <c r="U67" s="75"/>
      <c r="V67" s="76"/>
      <c r="W67" s="76"/>
      <c r="X67" s="76"/>
      <c r="Y67" s="76"/>
      <c r="Z67" s="76"/>
      <c r="AA67" s="68"/>
    </row>
    <row r="68" spans="1:27" ht="97.5" customHeight="1">
      <c r="A68" s="73" t="str">
        <f>IF(K68="","",$I$6&amp;"_"&amp;ROW()-22-COUNTBLANK($K$23:K68))</f>
        <v>wc_37</v>
      </c>
      <c r="B68" s="166" t="s">
        <v>296</v>
      </c>
      <c r="C68" s="145"/>
      <c r="D68" s="146"/>
      <c r="E68" s="144" t="s">
        <v>772</v>
      </c>
      <c r="F68" s="145"/>
      <c r="G68" s="146"/>
      <c r="H68" s="144"/>
      <c r="I68" s="145"/>
      <c r="J68" s="146"/>
      <c r="K68" s="147" t="s">
        <v>498</v>
      </c>
      <c r="L68" s="145"/>
      <c r="M68" s="146"/>
      <c r="N68" s="74"/>
      <c r="O68" s="74"/>
      <c r="P68" s="74"/>
      <c r="Q68" s="74" t="str">
        <f t="shared" ref="Q68" si="21">IF(P68&lt;&gt;"",P68,IF(O68&lt;&gt;"",O68,IF(N68&lt;&gt;"",N68,"")))</f>
        <v/>
      </c>
      <c r="R68" s="75"/>
      <c r="S68" s="75"/>
      <c r="T68" s="75"/>
      <c r="U68" s="75"/>
      <c r="V68" s="76"/>
      <c r="W68" s="76"/>
      <c r="X68" s="76"/>
      <c r="Y68" s="76"/>
      <c r="Z68" s="76"/>
      <c r="AA68" s="68"/>
    </row>
    <row r="69" spans="1:27" ht="338.25" customHeight="1">
      <c r="A69" s="73" t="str">
        <f>IF(K69="","",$I$6&amp;"_"&amp;ROW()-22-COUNTBLANK($K$23:K69))</f>
        <v/>
      </c>
      <c r="B69" s="136" t="s">
        <v>785</v>
      </c>
      <c r="C69" s="137"/>
      <c r="D69" s="137"/>
      <c r="E69" s="137"/>
      <c r="F69" s="137"/>
      <c r="G69" s="137"/>
      <c r="H69" s="137"/>
      <c r="I69" s="137"/>
      <c r="J69" s="137"/>
      <c r="K69" s="137"/>
      <c r="L69" s="137"/>
      <c r="M69" s="138"/>
      <c r="N69" s="69"/>
      <c r="O69" s="69"/>
      <c r="P69" s="69"/>
      <c r="Q69" s="69"/>
      <c r="R69" s="69"/>
      <c r="S69" s="69"/>
      <c r="T69" s="69"/>
      <c r="U69" s="69"/>
      <c r="V69" s="70"/>
      <c r="W69" s="70"/>
      <c r="X69" s="70"/>
      <c r="Y69" s="70"/>
      <c r="Z69" s="70"/>
      <c r="AA69" s="66"/>
    </row>
    <row r="70" spans="1:27" ht="22.5" customHeight="1">
      <c r="A70" s="73" t="str">
        <f>IF(K70="","",$I$6&amp;"_"&amp;ROW()-22-COUNTBLANK($K$23:K70))</f>
        <v/>
      </c>
      <c r="B70" s="164" t="s">
        <v>786</v>
      </c>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6"/>
      <c r="AA70" s="28"/>
    </row>
    <row r="71" spans="1:27" ht="17.25" customHeight="1">
      <c r="A71" s="73" t="str">
        <f>IF(K71="","",$I$6&amp;"_"&amp;ROW()-22-COUNTBLANK($K$23:K71))</f>
        <v/>
      </c>
      <c r="B71" s="173" t="s">
        <v>228</v>
      </c>
      <c r="C71" s="174"/>
      <c r="D71" s="174"/>
      <c r="E71" s="174"/>
      <c r="F71" s="174"/>
      <c r="G71" s="174"/>
      <c r="H71" s="174"/>
      <c r="I71" s="174"/>
      <c r="J71" s="174"/>
      <c r="K71" s="174"/>
      <c r="L71" s="174"/>
      <c r="M71" s="175"/>
      <c r="N71" s="79"/>
      <c r="O71" s="79"/>
      <c r="P71" s="79"/>
      <c r="Q71" s="79"/>
      <c r="R71" s="79"/>
      <c r="S71" s="79"/>
      <c r="T71" s="79"/>
      <c r="U71" s="79"/>
      <c r="V71" s="79"/>
      <c r="W71" s="79"/>
      <c r="X71" s="79"/>
      <c r="Y71" s="79"/>
      <c r="Z71" s="79"/>
      <c r="AA71" s="65"/>
    </row>
    <row r="72" spans="1:27" ht="109.5" customHeight="1">
      <c r="A72" s="73" t="str">
        <f>IF(K72="","",$I$6&amp;"_"&amp;ROW()-22-COUNTBLANK($K$23:K72))</f>
        <v>wc_38</v>
      </c>
      <c r="B72" s="141" t="s">
        <v>207</v>
      </c>
      <c r="C72" s="142"/>
      <c r="D72" s="143"/>
      <c r="E72" s="141" t="s">
        <v>247</v>
      </c>
      <c r="F72" s="142"/>
      <c r="G72" s="143"/>
      <c r="H72" s="141"/>
      <c r="I72" s="142"/>
      <c r="J72" s="143"/>
      <c r="K72" s="168" t="s">
        <v>230</v>
      </c>
      <c r="L72" s="169"/>
      <c r="M72" s="170"/>
      <c r="N72" s="74"/>
      <c r="O72" s="74"/>
      <c r="P72" s="74"/>
      <c r="Q72" s="74" t="str">
        <f t="shared" ref="Q72:Q77" si="22">IF(P72&lt;&gt;"",P72,IF(O72&lt;&gt;"",O72,IF(N72&lt;&gt;"",N72,"")))</f>
        <v/>
      </c>
      <c r="R72" s="75"/>
      <c r="S72" s="77"/>
      <c r="T72" s="77"/>
      <c r="U72" s="78" t="str">
        <f t="shared" ref="U72" si="23">IF(T72&lt;&gt;"",T72,IF(S72&lt;&gt;"",S72,IF(R72&lt;&gt;"",R72,"")))</f>
        <v/>
      </c>
      <c r="V72" s="78" t="str">
        <f t="shared" ref="V72" si="24">IF(U72&lt;&gt;"",U72,IF(Q72&lt;&gt;"",Q72,""))</f>
        <v/>
      </c>
      <c r="W72" s="77"/>
      <c r="X72" s="77"/>
      <c r="Y72" s="77"/>
      <c r="Z72" s="77"/>
      <c r="AA72" s="65"/>
    </row>
    <row r="73" spans="1:27" ht="84" customHeight="1">
      <c r="A73" s="73" t="str">
        <f>IF(K73="","",$I$6&amp;"_"&amp;ROW()-22-COUNTBLANK($K$23:K73))</f>
        <v>wc_39</v>
      </c>
      <c r="B73" s="141" t="s">
        <v>613</v>
      </c>
      <c r="C73" s="142"/>
      <c r="D73" s="143"/>
      <c r="E73" s="141" t="s">
        <v>614</v>
      </c>
      <c r="F73" s="142"/>
      <c r="G73" s="143"/>
      <c r="H73" s="141"/>
      <c r="I73" s="142"/>
      <c r="J73" s="143"/>
      <c r="K73" s="168" t="s">
        <v>774</v>
      </c>
      <c r="L73" s="169"/>
      <c r="M73" s="170"/>
      <c r="N73" s="74"/>
      <c r="O73" s="74"/>
      <c r="P73" s="74"/>
      <c r="Q73" s="74" t="str">
        <f t="shared" si="22"/>
        <v/>
      </c>
      <c r="R73" s="75"/>
      <c r="S73" s="75"/>
      <c r="T73" s="75"/>
      <c r="U73" s="75"/>
      <c r="V73" s="76"/>
      <c r="W73" s="76"/>
      <c r="X73" s="76"/>
      <c r="Y73" s="76"/>
      <c r="Z73" s="76"/>
      <c r="AA73" s="68"/>
    </row>
    <row r="74" spans="1:27" ht="84" customHeight="1">
      <c r="A74" s="73" t="str">
        <f>IF(K74="","",$I$6&amp;"_"&amp;ROW()-22-COUNTBLANK($K$23:K74))</f>
        <v>wc_40</v>
      </c>
      <c r="B74" s="141" t="s">
        <v>613</v>
      </c>
      <c r="C74" s="142"/>
      <c r="D74" s="143"/>
      <c r="E74" s="141" t="s">
        <v>615</v>
      </c>
      <c r="F74" s="142"/>
      <c r="G74" s="143"/>
      <c r="H74" s="141"/>
      <c r="I74" s="142"/>
      <c r="J74" s="143"/>
      <c r="K74" s="168" t="s">
        <v>616</v>
      </c>
      <c r="L74" s="169"/>
      <c r="M74" s="170"/>
      <c r="N74" s="74"/>
      <c r="O74" s="74"/>
      <c r="P74" s="74"/>
      <c r="Q74" s="74" t="str">
        <f t="shared" si="22"/>
        <v/>
      </c>
      <c r="R74" s="75"/>
      <c r="S74" s="75"/>
      <c r="T74" s="75"/>
      <c r="U74" s="75"/>
      <c r="V74" s="76"/>
      <c r="W74" s="76"/>
      <c r="X74" s="76"/>
      <c r="Y74" s="76"/>
      <c r="Z74" s="76"/>
      <c r="AA74" s="68"/>
    </row>
    <row r="75" spans="1:27" ht="79.5" customHeight="1">
      <c r="A75" s="73" t="str">
        <f>IF(K75="","",$I$6&amp;"_"&amp;ROW()-22-COUNTBLANK($K$23:K75))</f>
        <v>wc_41</v>
      </c>
      <c r="B75" s="141" t="s">
        <v>236</v>
      </c>
      <c r="C75" s="142"/>
      <c r="D75" s="143"/>
      <c r="E75" s="141" t="s">
        <v>254</v>
      </c>
      <c r="F75" s="142"/>
      <c r="G75" s="143"/>
      <c r="H75" s="141"/>
      <c r="I75" s="142"/>
      <c r="J75" s="143"/>
      <c r="K75" s="168" t="s">
        <v>239</v>
      </c>
      <c r="L75" s="169"/>
      <c r="M75" s="170"/>
      <c r="N75" s="74"/>
      <c r="O75" s="74"/>
      <c r="P75" s="74"/>
      <c r="Q75" s="74" t="str">
        <f t="shared" si="22"/>
        <v/>
      </c>
      <c r="R75" s="75"/>
      <c r="S75" s="75"/>
      <c r="T75" s="75"/>
      <c r="U75" s="75"/>
      <c r="V75" s="76"/>
      <c r="W75" s="76"/>
      <c r="X75" s="76"/>
      <c r="Y75" s="76"/>
      <c r="Z75" s="76"/>
      <c r="AA75" s="68"/>
    </row>
    <row r="76" spans="1:27" ht="84" customHeight="1">
      <c r="A76" s="73" t="str">
        <f>IF(K76="","",$I$6&amp;"_"&amp;ROW()-22-COUNTBLANK($K$23:K76))</f>
        <v>wc_42</v>
      </c>
      <c r="B76" s="141" t="s">
        <v>221</v>
      </c>
      <c r="C76" s="142"/>
      <c r="D76" s="143"/>
      <c r="E76" s="141" t="s">
        <v>255</v>
      </c>
      <c r="F76" s="142"/>
      <c r="G76" s="143"/>
      <c r="H76" s="141"/>
      <c r="I76" s="142"/>
      <c r="J76" s="143"/>
      <c r="K76" s="168" t="s">
        <v>635</v>
      </c>
      <c r="L76" s="169"/>
      <c r="M76" s="170"/>
      <c r="N76" s="74"/>
      <c r="O76" s="74"/>
      <c r="P76" s="74"/>
      <c r="Q76" s="74" t="str">
        <f t="shared" si="22"/>
        <v/>
      </c>
      <c r="R76" s="75"/>
      <c r="S76" s="75"/>
      <c r="T76" s="75"/>
      <c r="U76" s="75"/>
      <c r="V76" s="76"/>
      <c r="W76" s="76"/>
      <c r="X76" s="76"/>
      <c r="Y76" s="76"/>
      <c r="Z76" s="76"/>
      <c r="AA76" s="68"/>
    </row>
    <row r="77" spans="1:27" ht="79.5" customHeight="1">
      <c r="A77" s="73" t="str">
        <f>IF(K77="","",$I$6&amp;"_"&amp;ROW()-22-COUNTBLANK($K$23:K77))</f>
        <v>wc_43</v>
      </c>
      <c r="B77" s="141" t="s">
        <v>243</v>
      </c>
      <c r="C77" s="142"/>
      <c r="D77" s="143"/>
      <c r="E77" s="141" t="s">
        <v>256</v>
      </c>
      <c r="F77" s="142"/>
      <c r="G77" s="143"/>
      <c r="H77" s="141"/>
      <c r="I77" s="142"/>
      <c r="J77" s="143"/>
      <c r="K77" s="168" t="s">
        <v>246</v>
      </c>
      <c r="L77" s="169"/>
      <c r="M77" s="170"/>
      <c r="N77" s="74"/>
      <c r="O77" s="74"/>
      <c r="P77" s="74"/>
      <c r="Q77" s="74" t="str">
        <f t="shared" si="22"/>
        <v/>
      </c>
      <c r="R77" s="75"/>
      <c r="S77" s="75"/>
      <c r="T77" s="75"/>
      <c r="U77" s="75"/>
      <c r="V77" s="76"/>
      <c r="W77" s="76"/>
      <c r="X77" s="76"/>
      <c r="Y77" s="76"/>
      <c r="Z77" s="76"/>
      <c r="AA77" s="68"/>
    </row>
    <row r="78" spans="1:27" ht="17.25" customHeight="1">
      <c r="A78" s="73" t="str">
        <f>IF(K78="","",$I$6&amp;"_"&amp;ROW()-22-COUNTBLANK($K$23:K78))</f>
        <v/>
      </c>
      <c r="B78" s="173" t="s">
        <v>259</v>
      </c>
      <c r="C78" s="174"/>
      <c r="D78" s="174"/>
      <c r="E78" s="174"/>
      <c r="F78" s="174"/>
      <c r="G78" s="174"/>
      <c r="H78" s="174"/>
      <c r="I78" s="174"/>
      <c r="J78" s="174"/>
      <c r="K78" s="174"/>
      <c r="L78" s="174"/>
      <c r="M78" s="175"/>
      <c r="N78" s="79"/>
      <c r="O78" s="79"/>
      <c r="P78" s="79"/>
      <c r="Q78" s="79"/>
      <c r="R78" s="79"/>
      <c r="S78" s="79"/>
      <c r="T78" s="79"/>
      <c r="U78" s="79"/>
      <c r="V78" s="79"/>
      <c r="W78" s="79"/>
      <c r="X78" s="79"/>
      <c r="Y78" s="79"/>
      <c r="Z78" s="79"/>
      <c r="AA78" s="65"/>
    </row>
    <row r="79" spans="1:27" ht="109.5" customHeight="1">
      <c r="A79" s="73" t="str">
        <f>IF(K79="","",$I$6&amp;"_"&amp;ROW()-22-COUNTBLANK($K$23:K79))</f>
        <v>wc_44</v>
      </c>
      <c r="B79" s="141" t="s">
        <v>207</v>
      </c>
      <c r="C79" s="142"/>
      <c r="D79" s="143"/>
      <c r="E79" s="141" t="s">
        <v>431</v>
      </c>
      <c r="F79" s="142"/>
      <c r="G79" s="143"/>
      <c r="H79" s="141"/>
      <c r="I79" s="142"/>
      <c r="J79" s="143"/>
      <c r="K79" s="168" t="s">
        <v>263</v>
      </c>
      <c r="L79" s="169"/>
      <c r="M79" s="170"/>
      <c r="N79" s="74"/>
      <c r="O79" s="74"/>
      <c r="P79" s="74"/>
      <c r="Q79" s="74" t="str">
        <f t="shared" ref="Q79:Q84" si="25">IF(P79&lt;&gt;"",P79,IF(O79&lt;&gt;"",O79,IF(N79&lt;&gt;"",N79,"")))</f>
        <v/>
      </c>
      <c r="R79" s="75"/>
      <c r="S79" s="77"/>
      <c r="T79" s="77"/>
      <c r="U79" s="78" t="str">
        <f t="shared" ref="U79" si="26">IF(T79&lt;&gt;"",T79,IF(S79&lt;&gt;"",S79,IF(R79&lt;&gt;"",R79,"")))</f>
        <v/>
      </c>
      <c r="V79" s="78" t="str">
        <f t="shared" ref="V79" si="27">IF(U79&lt;&gt;"",U79,IF(Q79&lt;&gt;"",Q79,""))</f>
        <v/>
      </c>
      <c r="W79" s="77"/>
      <c r="X79" s="77"/>
      <c r="Y79" s="77"/>
      <c r="Z79" s="77"/>
      <c r="AA79" s="65"/>
    </row>
    <row r="80" spans="1:27" ht="84" customHeight="1">
      <c r="A80" s="73" t="str">
        <f>IF(K80="","",$I$6&amp;"_"&amp;ROW()-22-COUNTBLANK($K$23:K80))</f>
        <v>wc_45</v>
      </c>
      <c r="B80" s="141" t="s">
        <v>617</v>
      </c>
      <c r="C80" s="142"/>
      <c r="D80" s="143"/>
      <c r="E80" s="141" t="s">
        <v>618</v>
      </c>
      <c r="F80" s="142"/>
      <c r="G80" s="143"/>
      <c r="H80" s="141"/>
      <c r="I80" s="142"/>
      <c r="J80" s="143"/>
      <c r="K80" s="168" t="s">
        <v>774</v>
      </c>
      <c r="L80" s="169"/>
      <c r="M80" s="170"/>
      <c r="N80" s="74"/>
      <c r="O80" s="74"/>
      <c r="P80" s="74"/>
      <c r="Q80" s="74" t="str">
        <f t="shared" si="25"/>
        <v/>
      </c>
      <c r="R80" s="75"/>
      <c r="S80" s="75"/>
      <c r="T80" s="75"/>
      <c r="U80" s="75"/>
      <c r="V80" s="76"/>
      <c r="W80" s="76"/>
      <c r="X80" s="76"/>
      <c r="Y80" s="76"/>
      <c r="Z80" s="76"/>
      <c r="AA80" s="68"/>
    </row>
    <row r="81" spans="1:27" ht="84" customHeight="1">
      <c r="A81" s="73" t="str">
        <f>IF(K81="","",$I$6&amp;"_"&amp;ROW()-22-COUNTBLANK($K$23:K81))</f>
        <v>wc_46</v>
      </c>
      <c r="B81" s="141" t="s">
        <v>619</v>
      </c>
      <c r="C81" s="142"/>
      <c r="D81" s="143"/>
      <c r="E81" s="141" t="s">
        <v>620</v>
      </c>
      <c r="F81" s="142"/>
      <c r="G81" s="143"/>
      <c r="H81" s="141"/>
      <c r="I81" s="142"/>
      <c r="J81" s="143"/>
      <c r="K81" s="168" t="s">
        <v>616</v>
      </c>
      <c r="L81" s="169"/>
      <c r="M81" s="170"/>
      <c r="N81" s="74"/>
      <c r="O81" s="74"/>
      <c r="P81" s="74"/>
      <c r="Q81" s="74" t="str">
        <f t="shared" si="25"/>
        <v/>
      </c>
      <c r="R81" s="75"/>
      <c r="S81" s="75"/>
      <c r="T81" s="75"/>
      <c r="U81" s="75"/>
      <c r="V81" s="76"/>
      <c r="W81" s="76"/>
      <c r="X81" s="76"/>
      <c r="Y81" s="76"/>
      <c r="Z81" s="76"/>
      <c r="AA81" s="68"/>
    </row>
    <row r="82" spans="1:27" ht="79.5" customHeight="1">
      <c r="A82" s="73" t="str">
        <f>IF(K82="","",$I$6&amp;"_"&amp;ROW()-22-COUNTBLANK($K$23:K82))</f>
        <v>wc_47</v>
      </c>
      <c r="B82" s="141" t="s">
        <v>565</v>
      </c>
      <c r="C82" s="142"/>
      <c r="D82" s="143"/>
      <c r="E82" s="141" t="s">
        <v>566</v>
      </c>
      <c r="F82" s="142"/>
      <c r="G82" s="143"/>
      <c r="H82" s="141"/>
      <c r="I82" s="142"/>
      <c r="J82" s="143"/>
      <c r="K82" s="168" t="s">
        <v>262</v>
      </c>
      <c r="L82" s="169"/>
      <c r="M82" s="170"/>
      <c r="N82" s="74"/>
      <c r="O82" s="74"/>
      <c r="P82" s="74"/>
      <c r="Q82" s="74" t="str">
        <f t="shared" si="25"/>
        <v/>
      </c>
      <c r="R82" s="75"/>
      <c r="S82" s="75"/>
      <c r="T82" s="75"/>
      <c r="U82" s="75"/>
      <c r="V82" s="76"/>
      <c r="W82" s="76"/>
      <c r="X82" s="76"/>
      <c r="Y82" s="76"/>
      <c r="Z82" s="76"/>
      <c r="AA82" s="68"/>
    </row>
    <row r="83" spans="1:27" ht="84" customHeight="1">
      <c r="A83" s="73" t="str">
        <f>IF(K83="","",$I$6&amp;"_"&amp;ROW()-22-COUNTBLANK($K$23:K83))</f>
        <v>wc_48</v>
      </c>
      <c r="B83" s="141" t="s">
        <v>221</v>
      </c>
      <c r="C83" s="142"/>
      <c r="D83" s="143"/>
      <c r="E83" s="141" t="s">
        <v>435</v>
      </c>
      <c r="F83" s="142"/>
      <c r="G83" s="143"/>
      <c r="H83" s="141"/>
      <c r="I83" s="142"/>
      <c r="J83" s="143"/>
      <c r="K83" s="168" t="s">
        <v>635</v>
      </c>
      <c r="L83" s="169"/>
      <c r="M83" s="170"/>
      <c r="N83" s="74"/>
      <c r="O83" s="74"/>
      <c r="P83" s="74"/>
      <c r="Q83" s="74" t="str">
        <f t="shared" si="25"/>
        <v/>
      </c>
      <c r="R83" s="75"/>
      <c r="S83" s="75"/>
      <c r="T83" s="75"/>
      <c r="U83" s="75"/>
      <c r="V83" s="76"/>
      <c r="W83" s="76"/>
      <c r="X83" s="76"/>
      <c r="Y83" s="76"/>
      <c r="Z83" s="76"/>
      <c r="AA83" s="68"/>
    </row>
    <row r="84" spans="1:27" ht="79.5" customHeight="1">
      <c r="A84" s="73" t="str">
        <f>IF(K84="","",$I$6&amp;"_"&amp;ROW()-22-COUNTBLANK($K$23:K84))</f>
        <v>wc_49</v>
      </c>
      <c r="B84" s="141" t="s">
        <v>567</v>
      </c>
      <c r="C84" s="142"/>
      <c r="D84" s="143"/>
      <c r="E84" s="141" t="s">
        <v>436</v>
      </c>
      <c r="F84" s="142"/>
      <c r="G84" s="143"/>
      <c r="H84" s="141"/>
      <c r="I84" s="142"/>
      <c r="J84" s="143"/>
      <c r="K84" s="168" t="s">
        <v>265</v>
      </c>
      <c r="L84" s="169"/>
      <c r="M84" s="170"/>
      <c r="N84" s="74"/>
      <c r="O84" s="74"/>
      <c r="P84" s="74"/>
      <c r="Q84" s="74" t="str">
        <f t="shared" si="25"/>
        <v/>
      </c>
      <c r="R84" s="75"/>
      <c r="S84" s="75"/>
      <c r="T84" s="75"/>
      <c r="U84" s="75"/>
      <c r="V84" s="76"/>
      <c r="W84" s="76"/>
      <c r="X84" s="76"/>
      <c r="Y84" s="76"/>
      <c r="Z84" s="76"/>
      <c r="AA84" s="68"/>
    </row>
    <row r="85" spans="1:27" ht="17.25" customHeight="1">
      <c r="A85" s="73" t="str">
        <f>IF(K85="","",$I$6&amp;"_"&amp;ROW()-22-COUNTBLANK($K$23:K85))</f>
        <v/>
      </c>
      <c r="B85" s="173" t="s">
        <v>621</v>
      </c>
      <c r="C85" s="174"/>
      <c r="D85" s="174"/>
      <c r="E85" s="174"/>
      <c r="F85" s="174"/>
      <c r="G85" s="174"/>
      <c r="H85" s="174"/>
      <c r="I85" s="174"/>
      <c r="J85" s="174"/>
      <c r="K85" s="174"/>
      <c r="L85" s="174"/>
      <c r="M85" s="175"/>
      <c r="N85" s="79"/>
      <c r="O85" s="79"/>
      <c r="P85" s="79"/>
      <c r="Q85" s="79"/>
      <c r="R85" s="79"/>
      <c r="S85" s="79"/>
      <c r="T85" s="79"/>
      <c r="U85" s="79"/>
      <c r="V85" s="79"/>
      <c r="W85" s="79"/>
      <c r="X85" s="79"/>
      <c r="Y85" s="79"/>
      <c r="Z85" s="79"/>
      <c r="AA85" s="65"/>
    </row>
    <row r="86" spans="1:27" ht="109.5" customHeight="1">
      <c r="A86" s="73" t="str">
        <f>IF(K86="","",$I$6&amp;"_"&amp;ROW()-22-COUNTBLANK($K$23:K86))</f>
        <v>wc_50</v>
      </c>
      <c r="B86" s="141" t="s">
        <v>207</v>
      </c>
      <c r="C86" s="142"/>
      <c r="D86" s="143"/>
      <c r="E86" s="141" t="s">
        <v>622</v>
      </c>
      <c r="F86" s="142"/>
      <c r="G86" s="143"/>
      <c r="H86" s="141"/>
      <c r="I86" s="142"/>
      <c r="J86" s="143"/>
      <c r="K86" s="168" t="s">
        <v>623</v>
      </c>
      <c r="L86" s="169"/>
      <c r="M86" s="170"/>
      <c r="N86" s="74"/>
      <c r="O86" s="74"/>
      <c r="P86" s="74"/>
      <c r="Q86" s="74" t="str">
        <f t="shared" ref="Q86:Q91" si="28">IF(P86&lt;&gt;"",P86,IF(O86&lt;&gt;"",O86,IF(N86&lt;&gt;"",N86,"")))</f>
        <v/>
      </c>
      <c r="R86" s="75"/>
      <c r="S86" s="77"/>
      <c r="T86" s="77"/>
      <c r="U86" s="78" t="str">
        <f t="shared" ref="U86" si="29">IF(T86&lt;&gt;"",T86,IF(S86&lt;&gt;"",S86,IF(R86&lt;&gt;"",R86,"")))</f>
        <v/>
      </c>
      <c r="V86" s="78" t="str">
        <f t="shared" ref="V86" si="30">IF(U86&lt;&gt;"",U86,IF(Q86&lt;&gt;"",Q86,""))</f>
        <v/>
      </c>
      <c r="W86" s="77"/>
      <c r="X86" s="77"/>
      <c r="Y86" s="77"/>
      <c r="Z86" s="77"/>
      <c r="AA86" s="65"/>
    </row>
    <row r="87" spans="1:27" ht="84" customHeight="1">
      <c r="A87" s="73" t="str">
        <f>IF(K87="","",$I$6&amp;"_"&amp;ROW()-22-COUNTBLANK($K$23:K87))</f>
        <v>wc_51</v>
      </c>
      <c r="B87" s="141" t="s">
        <v>631</v>
      </c>
      <c r="C87" s="142"/>
      <c r="D87" s="143"/>
      <c r="E87" s="141" t="s">
        <v>634</v>
      </c>
      <c r="F87" s="142"/>
      <c r="G87" s="143"/>
      <c r="H87" s="141"/>
      <c r="I87" s="142"/>
      <c r="J87" s="143"/>
      <c r="K87" s="168" t="s">
        <v>774</v>
      </c>
      <c r="L87" s="169"/>
      <c r="M87" s="170"/>
      <c r="N87" s="74"/>
      <c r="O87" s="74"/>
      <c r="P87" s="74"/>
      <c r="Q87" s="74" t="str">
        <f t="shared" si="28"/>
        <v/>
      </c>
      <c r="R87" s="75"/>
      <c r="S87" s="75"/>
      <c r="T87" s="75"/>
      <c r="U87" s="75"/>
      <c r="V87" s="76"/>
      <c r="W87" s="76"/>
      <c r="X87" s="76"/>
      <c r="Y87" s="76"/>
      <c r="Z87" s="76"/>
      <c r="AA87" s="68"/>
    </row>
    <row r="88" spans="1:27" ht="84" customHeight="1">
      <c r="A88" s="73" t="str">
        <f>IF(K88="","",$I$6&amp;"_"&amp;ROW()-22-COUNTBLANK($K$23:K88))</f>
        <v>wc_52</v>
      </c>
      <c r="B88" s="141" t="s">
        <v>632</v>
      </c>
      <c r="C88" s="142"/>
      <c r="D88" s="143"/>
      <c r="E88" s="141" t="s">
        <v>633</v>
      </c>
      <c r="F88" s="142"/>
      <c r="G88" s="143"/>
      <c r="H88" s="141"/>
      <c r="I88" s="142"/>
      <c r="J88" s="143"/>
      <c r="K88" s="168" t="s">
        <v>616</v>
      </c>
      <c r="L88" s="169"/>
      <c r="M88" s="170"/>
      <c r="N88" s="74"/>
      <c r="O88" s="74"/>
      <c r="P88" s="74"/>
      <c r="Q88" s="74" t="str">
        <f t="shared" si="28"/>
        <v/>
      </c>
      <c r="R88" s="75"/>
      <c r="S88" s="75"/>
      <c r="T88" s="75"/>
      <c r="U88" s="75"/>
      <c r="V88" s="76"/>
      <c r="W88" s="76"/>
      <c r="X88" s="76"/>
      <c r="Y88" s="76"/>
      <c r="Z88" s="76"/>
      <c r="AA88" s="68"/>
    </row>
    <row r="89" spans="1:27" ht="79.5" customHeight="1">
      <c r="A89" s="73" t="str">
        <f>IF(K89="","",$I$6&amp;"_"&amp;ROW()-22-COUNTBLANK($K$23:K89))</f>
        <v>wc_53</v>
      </c>
      <c r="B89" s="141" t="s">
        <v>624</v>
      </c>
      <c r="C89" s="142"/>
      <c r="D89" s="143"/>
      <c r="E89" s="141" t="s">
        <v>625</v>
      </c>
      <c r="F89" s="142"/>
      <c r="G89" s="143"/>
      <c r="H89" s="141"/>
      <c r="I89" s="142"/>
      <c r="J89" s="143"/>
      <c r="K89" s="168" t="s">
        <v>626</v>
      </c>
      <c r="L89" s="169"/>
      <c r="M89" s="170"/>
      <c r="N89" s="74"/>
      <c r="O89" s="74"/>
      <c r="P89" s="74"/>
      <c r="Q89" s="74" t="str">
        <f t="shared" si="28"/>
        <v/>
      </c>
      <c r="R89" s="75"/>
      <c r="S89" s="75"/>
      <c r="T89" s="75"/>
      <c r="U89" s="75"/>
      <c r="V89" s="76"/>
      <c r="W89" s="76"/>
      <c r="X89" s="76"/>
      <c r="Y89" s="76"/>
      <c r="Z89" s="76"/>
      <c r="AA89" s="68"/>
    </row>
    <row r="90" spans="1:27" ht="84" customHeight="1">
      <c r="A90" s="73" t="str">
        <f>IF(K90="","",$I$6&amp;"_"&amp;ROW()-22-COUNTBLANK($K$23:K90))</f>
        <v>wc_54</v>
      </c>
      <c r="B90" s="141" t="s">
        <v>221</v>
      </c>
      <c r="C90" s="142"/>
      <c r="D90" s="143"/>
      <c r="E90" s="141" t="s">
        <v>627</v>
      </c>
      <c r="F90" s="142"/>
      <c r="G90" s="143"/>
      <c r="H90" s="141"/>
      <c r="I90" s="142"/>
      <c r="J90" s="143"/>
      <c r="K90" s="168" t="s">
        <v>635</v>
      </c>
      <c r="L90" s="169"/>
      <c r="M90" s="170"/>
      <c r="N90" s="74"/>
      <c r="O90" s="74"/>
      <c r="P90" s="74"/>
      <c r="Q90" s="74" t="str">
        <f t="shared" si="28"/>
        <v/>
      </c>
      <c r="R90" s="75"/>
      <c r="S90" s="75"/>
      <c r="T90" s="75"/>
      <c r="U90" s="75"/>
      <c r="V90" s="76"/>
      <c r="W90" s="76"/>
      <c r="X90" s="76"/>
      <c r="Y90" s="76"/>
      <c r="Z90" s="76"/>
      <c r="AA90" s="68"/>
    </row>
    <row r="91" spans="1:27" ht="79.5" customHeight="1">
      <c r="A91" s="73" t="str">
        <f>IF(K91="","",$I$6&amp;"_"&amp;ROW()-22-COUNTBLANK($K$23:K91))</f>
        <v>wc_55</v>
      </c>
      <c r="B91" s="141" t="s">
        <v>628</v>
      </c>
      <c r="C91" s="142"/>
      <c r="D91" s="143"/>
      <c r="E91" s="141" t="s">
        <v>629</v>
      </c>
      <c r="F91" s="142"/>
      <c r="G91" s="143"/>
      <c r="H91" s="141"/>
      <c r="I91" s="142"/>
      <c r="J91" s="143"/>
      <c r="K91" s="168" t="s">
        <v>630</v>
      </c>
      <c r="L91" s="169"/>
      <c r="M91" s="170"/>
      <c r="N91" s="74"/>
      <c r="O91" s="74"/>
      <c r="P91" s="74"/>
      <c r="Q91" s="74" t="str">
        <f t="shared" si="28"/>
        <v/>
      </c>
      <c r="R91" s="75"/>
      <c r="S91" s="75"/>
      <c r="T91" s="75"/>
      <c r="U91" s="75"/>
      <c r="V91" s="76"/>
      <c r="W91" s="76"/>
      <c r="X91" s="76"/>
      <c r="Y91" s="76"/>
      <c r="Z91" s="76"/>
      <c r="AA91" s="68"/>
    </row>
    <row r="92" spans="1:27" ht="17.25" customHeight="1">
      <c r="A92" s="10" t="str">
        <f>IF(K92="","",$I$6&amp;"_"&amp;ROW()-23-COUNTBLANK($K$24:K92))</f>
        <v/>
      </c>
      <c r="B92" s="140" t="s">
        <v>266</v>
      </c>
      <c r="C92" s="88"/>
      <c r="D92" s="88"/>
      <c r="E92" s="88"/>
      <c r="F92" s="88"/>
      <c r="G92" s="88"/>
      <c r="H92" s="88"/>
      <c r="I92" s="88"/>
      <c r="J92" s="88"/>
      <c r="K92" s="88"/>
      <c r="L92" s="88"/>
      <c r="M92" s="81"/>
      <c r="N92" s="31"/>
      <c r="O92" s="31"/>
      <c r="P92" s="31"/>
      <c r="Q92" s="31"/>
      <c r="R92" s="31"/>
      <c r="S92" s="31"/>
      <c r="T92" s="31"/>
      <c r="U92" s="31"/>
      <c r="V92" s="31"/>
      <c r="W92" s="31"/>
      <c r="X92" s="31"/>
      <c r="Y92" s="31"/>
      <c r="Z92" s="31"/>
      <c r="AA92" s="65"/>
    </row>
    <row r="93" spans="1:27" ht="119.25" customHeight="1">
      <c r="A93" s="10" t="str">
        <f>IF(K93="","",$I$6&amp;"_"&amp;ROW()-23-COUNTBLANK($K$24:K93))</f>
        <v>wc_55</v>
      </c>
      <c r="B93" s="110" t="s">
        <v>207</v>
      </c>
      <c r="C93" s="88"/>
      <c r="D93" s="81"/>
      <c r="E93" s="133" t="s">
        <v>740</v>
      </c>
      <c r="F93" s="134"/>
      <c r="G93" s="135"/>
      <c r="H93" s="111"/>
      <c r="I93" s="88"/>
      <c r="J93" s="81"/>
      <c r="K93" s="116" t="s">
        <v>267</v>
      </c>
      <c r="L93" s="88"/>
      <c r="M93" s="81"/>
      <c r="N93" s="16"/>
      <c r="O93" s="16"/>
      <c r="P93" s="16"/>
      <c r="Q93" s="16" t="str">
        <f>IF(P93&lt;&gt;"",P93,IF(O93&lt;&gt;"",O93,IF(N93&lt;&gt;"",N93,"")))</f>
        <v/>
      </c>
      <c r="R93" s="21"/>
      <c r="S93" s="21"/>
      <c r="T93" s="21"/>
      <c r="U93" s="21"/>
      <c r="V93" s="68"/>
      <c r="W93" s="68"/>
      <c r="X93" s="68"/>
      <c r="Y93" s="68"/>
      <c r="Z93" s="68"/>
      <c r="AA93" s="68"/>
    </row>
    <row r="94" spans="1:27" ht="74.25" customHeight="1">
      <c r="A94" s="10" t="str">
        <f>IF(K94="","",$I$6&amp;"_"&amp;ROW()-23-COUNTBLANK($K$24:K94))</f>
        <v>wc_56</v>
      </c>
      <c r="B94" s="110" t="s">
        <v>276</v>
      </c>
      <c r="C94" s="88"/>
      <c r="D94" s="81"/>
      <c r="E94" s="133" t="s">
        <v>741</v>
      </c>
      <c r="F94" s="134"/>
      <c r="G94" s="135"/>
      <c r="H94" s="111"/>
      <c r="I94" s="88"/>
      <c r="J94" s="81"/>
      <c r="K94" s="116" t="s">
        <v>748</v>
      </c>
      <c r="L94" s="88"/>
      <c r="M94" s="81"/>
      <c r="N94" s="16"/>
      <c r="O94" s="16"/>
      <c r="P94" s="16"/>
      <c r="Q94" s="16" t="str">
        <f t="shared" ref="Q94:Q97" si="31">IF(P94&lt;&gt;"",P94,IF(O94&lt;&gt;"",O94,IF(N94&lt;&gt;"",N94,"")))</f>
        <v/>
      </c>
      <c r="R94" s="41"/>
      <c r="S94" s="41"/>
      <c r="T94" s="41"/>
      <c r="U94" s="23" t="str">
        <f t="shared" ref="U94:U95" si="32">IF(T94&lt;&gt;"",T94,IF(S94&lt;&gt;"",S94,IF(R94&lt;&gt;"",R94,"")))</f>
        <v/>
      </c>
      <c r="V94" s="23" t="str">
        <f t="shared" ref="V94:V95" si="33">IF(U94&lt;&gt;"",U94,IF(Q94&lt;&gt;"",Q94,""))</f>
        <v/>
      </c>
      <c r="W94" s="41"/>
      <c r="X94" s="41"/>
      <c r="Y94" s="41"/>
      <c r="Z94" s="41"/>
      <c r="AA94" s="65"/>
    </row>
    <row r="95" spans="1:27" ht="74.25" customHeight="1">
      <c r="A95" s="10" t="str">
        <f>IF(K95="","",$I$6&amp;"_"&amp;ROW()-23-COUNTBLANK($K$24:K95))</f>
        <v>wc_57</v>
      </c>
      <c r="B95" s="110" t="s">
        <v>268</v>
      </c>
      <c r="C95" s="88"/>
      <c r="D95" s="81"/>
      <c r="E95" s="133" t="s">
        <v>742</v>
      </c>
      <c r="F95" s="134"/>
      <c r="G95" s="135"/>
      <c r="H95" s="111"/>
      <c r="I95" s="88"/>
      <c r="J95" s="81"/>
      <c r="K95" s="116" t="s">
        <v>301</v>
      </c>
      <c r="L95" s="88"/>
      <c r="M95" s="81"/>
      <c r="N95" s="16"/>
      <c r="O95" s="16"/>
      <c r="P95" s="16"/>
      <c r="Q95" s="16" t="str">
        <f t="shared" si="31"/>
        <v/>
      </c>
      <c r="R95" s="41"/>
      <c r="S95" s="41"/>
      <c r="T95" s="41"/>
      <c r="U95" s="23" t="str">
        <f t="shared" si="32"/>
        <v/>
      </c>
      <c r="V95" s="23" t="str">
        <f t="shared" si="33"/>
        <v/>
      </c>
      <c r="W95" s="41"/>
      <c r="X95" s="41"/>
      <c r="Y95" s="41"/>
      <c r="Z95" s="41"/>
      <c r="AA95" s="65"/>
    </row>
    <row r="96" spans="1:27" ht="68.25" customHeight="1">
      <c r="A96" s="10" t="str">
        <f>IF(K96="","",$I$6&amp;"_"&amp;ROW()-23-COUNTBLANK($K$24:K96))</f>
        <v>wc_58</v>
      </c>
      <c r="B96" s="110" t="s">
        <v>269</v>
      </c>
      <c r="C96" s="88"/>
      <c r="D96" s="81"/>
      <c r="E96" s="141" t="s">
        <v>743</v>
      </c>
      <c r="F96" s="142"/>
      <c r="G96" s="143"/>
      <c r="H96" s="144"/>
      <c r="I96" s="145"/>
      <c r="J96" s="146"/>
      <c r="K96" s="116" t="s">
        <v>301</v>
      </c>
      <c r="L96" s="88"/>
      <c r="M96" s="81"/>
      <c r="N96" s="16"/>
      <c r="O96" s="16"/>
      <c r="P96" s="16"/>
      <c r="Q96" s="16" t="str">
        <f t="shared" si="31"/>
        <v/>
      </c>
      <c r="R96" s="21"/>
      <c r="S96" s="21"/>
      <c r="T96" s="21"/>
      <c r="U96" s="21"/>
      <c r="V96" s="68"/>
      <c r="W96" s="68"/>
      <c r="X96" s="68"/>
      <c r="Y96" s="68"/>
      <c r="Z96" s="68"/>
      <c r="AA96" s="68"/>
    </row>
    <row r="97" spans="1:27" ht="54" customHeight="1">
      <c r="A97" s="10" t="str">
        <f>IF(K97="","",$I$6&amp;"_"&amp;ROW()-23-COUNTBLANK($K$24:K97))</f>
        <v>wc_59</v>
      </c>
      <c r="B97" s="110" t="s">
        <v>270</v>
      </c>
      <c r="C97" s="88"/>
      <c r="D97" s="81"/>
      <c r="E97" s="141" t="s">
        <v>744</v>
      </c>
      <c r="F97" s="142"/>
      <c r="G97" s="143"/>
      <c r="H97" s="144"/>
      <c r="I97" s="145"/>
      <c r="J97" s="146"/>
      <c r="K97" s="116" t="s">
        <v>749</v>
      </c>
      <c r="L97" s="88"/>
      <c r="M97" s="81"/>
      <c r="N97" s="16"/>
      <c r="O97" s="16"/>
      <c r="P97" s="16"/>
      <c r="Q97" s="16" t="str">
        <f t="shared" si="31"/>
        <v/>
      </c>
      <c r="R97" s="21"/>
      <c r="S97" s="21"/>
      <c r="T97" s="21"/>
      <c r="U97" s="21"/>
      <c r="V97" s="68"/>
      <c r="W97" s="68"/>
      <c r="X97" s="68"/>
      <c r="Y97" s="68"/>
      <c r="Z97" s="68"/>
      <c r="AA97" s="68"/>
    </row>
    <row r="98" spans="1:27" ht="72" customHeight="1">
      <c r="A98" s="10" t="str">
        <f>IF(K98="","",$I$6&amp;"_"&amp;ROW()-23-COUNTBLANK($K$24:K98))</f>
        <v>wc_60</v>
      </c>
      <c r="B98" s="110" t="s">
        <v>221</v>
      </c>
      <c r="C98" s="88"/>
      <c r="D98" s="81"/>
      <c r="E98" s="133" t="s">
        <v>745</v>
      </c>
      <c r="F98" s="134"/>
      <c r="G98" s="135"/>
      <c r="H98" s="111"/>
      <c r="I98" s="88"/>
      <c r="J98" s="81"/>
      <c r="K98" s="116" t="s">
        <v>302</v>
      </c>
      <c r="L98" s="88"/>
      <c r="M98" s="81"/>
      <c r="N98" s="16"/>
      <c r="O98" s="16"/>
      <c r="P98" s="16"/>
      <c r="Q98" s="16" t="str">
        <f>IF(P98&lt;&gt;"",P98,IF(O98&lt;&gt;"",O98,IF(N98&lt;&gt;"",N98,"")))</f>
        <v/>
      </c>
      <c r="R98" s="21"/>
      <c r="S98" s="21"/>
      <c r="T98" s="21"/>
      <c r="U98" s="21"/>
      <c r="V98" s="68"/>
      <c r="W98" s="68"/>
      <c r="X98" s="68"/>
      <c r="Y98" s="68"/>
      <c r="Z98" s="68"/>
      <c r="AA98" s="68"/>
    </row>
    <row r="99" spans="1:27" ht="74.25" customHeight="1">
      <c r="A99" s="10" t="str">
        <f>IF(K99="","",$I$6&amp;"_"&amp;ROW()-23-COUNTBLANK($K$24:K99))</f>
        <v>wc_61</v>
      </c>
      <c r="B99" s="110" t="s">
        <v>274</v>
      </c>
      <c r="C99" s="88"/>
      <c r="D99" s="81"/>
      <c r="E99" s="133" t="s">
        <v>746</v>
      </c>
      <c r="F99" s="134"/>
      <c r="G99" s="135"/>
      <c r="H99" s="150" t="s">
        <v>275</v>
      </c>
      <c r="I99" s="88"/>
      <c r="J99" s="81"/>
      <c r="K99" s="116" t="s">
        <v>272</v>
      </c>
      <c r="L99" s="88"/>
      <c r="M99" s="81"/>
      <c r="N99" s="16"/>
      <c r="O99" s="16"/>
      <c r="P99" s="16"/>
      <c r="Q99" s="16" t="str">
        <f t="shared" ref="Q99:Q100" si="34">IF(P99&lt;&gt;"",P99,IF(O99&lt;&gt;"",O99,IF(N99&lt;&gt;"",N99,"")))</f>
        <v/>
      </c>
      <c r="R99" s="41"/>
      <c r="S99" s="41"/>
      <c r="T99" s="41"/>
      <c r="U99" s="23" t="str">
        <f t="shared" ref="U99" si="35">IF(T99&lt;&gt;"",T99,IF(S99&lt;&gt;"",S99,IF(R99&lt;&gt;"",R99,"")))</f>
        <v/>
      </c>
      <c r="V99" s="23" t="str">
        <f t="shared" ref="V99" si="36">IF(U99&lt;&gt;"",U99,IF(Q99&lt;&gt;"",Q99,""))</f>
        <v/>
      </c>
      <c r="W99" s="41"/>
      <c r="X99" s="41"/>
      <c r="Y99" s="41"/>
      <c r="Z99" s="41"/>
      <c r="AA99" s="65"/>
    </row>
    <row r="100" spans="1:27" ht="72.75" customHeight="1">
      <c r="A100" s="10" t="str">
        <f>IF(K100="","",$I$6&amp;"_"&amp;ROW()-23-COUNTBLANK($K$24:K100))</f>
        <v>wc_62</v>
      </c>
      <c r="B100" s="110" t="s">
        <v>273</v>
      </c>
      <c r="C100" s="88"/>
      <c r="D100" s="81"/>
      <c r="E100" s="133" t="s">
        <v>747</v>
      </c>
      <c r="F100" s="134"/>
      <c r="G100" s="135"/>
      <c r="H100" s="111" t="s">
        <v>277</v>
      </c>
      <c r="I100" s="88"/>
      <c r="J100" s="81"/>
      <c r="K100" s="116" t="s">
        <v>302</v>
      </c>
      <c r="L100" s="88"/>
      <c r="M100" s="81"/>
      <c r="N100" s="16"/>
      <c r="O100" s="16"/>
      <c r="P100" s="16"/>
      <c r="Q100" s="16" t="str">
        <f t="shared" si="34"/>
        <v/>
      </c>
      <c r="R100" s="21"/>
      <c r="S100" s="21"/>
      <c r="T100" s="21"/>
      <c r="U100" s="21"/>
      <c r="V100" s="68"/>
      <c r="W100" s="68"/>
      <c r="X100" s="68"/>
      <c r="Y100" s="68"/>
      <c r="Z100" s="68"/>
      <c r="AA100" s="68"/>
    </row>
    <row r="101" spans="1:27" ht="17.25" customHeight="1">
      <c r="A101" s="73" t="str">
        <f>IF(K101="","",$I$6&amp;"_"&amp;ROW()-22-COUNTBLANK($K$23:K101))</f>
        <v/>
      </c>
      <c r="B101" s="165" t="s">
        <v>206</v>
      </c>
      <c r="C101" s="145"/>
      <c r="D101" s="145"/>
      <c r="E101" s="145"/>
      <c r="F101" s="145"/>
      <c r="G101" s="145"/>
      <c r="H101" s="145"/>
      <c r="I101" s="145"/>
      <c r="J101" s="145"/>
      <c r="K101" s="145"/>
      <c r="L101" s="145"/>
      <c r="M101" s="146"/>
      <c r="N101" s="79"/>
      <c r="O101" s="79"/>
      <c r="P101" s="79"/>
      <c r="Q101" s="79"/>
      <c r="R101" s="79"/>
      <c r="S101" s="79"/>
      <c r="T101" s="79"/>
      <c r="U101" s="79"/>
      <c r="V101" s="79"/>
      <c r="W101" s="79"/>
      <c r="X101" s="79"/>
      <c r="Y101" s="79"/>
      <c r="Z101" s="79"/>
      <c r="AA101" s="65"/>
    </row>
    <row r="102" spans="1:27" ht="116.25" customHeight="1">
      <c r="A102" s="73" t="str">
        <f>IF(K102="","",$I$6&amp;"_"&amp;ROW()-22-COUNTBLANK($K$23:K102))</f>
        <v>wc_64</v>
      </c>
      <c r="B102" s="110" t="s">
        <v>207</v>
      </c>
      <c r="C102" s="88"/>
      <c r="D102" s="81"/>
      <c r="E102" s="141" t="s">
        <v>208</v>
      </c>
      <c r="F102" s="142"/>
      <c r="G102" s="143"/>
      <c r="H102" s="144"/>
      <c r="I102" s="145"/>
      <c r="J102" s="146"/>
      <c r="K102" s="147" t="s">
        <v>209</v>
      </c>
      <c r="L102" s="145"/>
      <c r="M102" s="146"/>
      <c r="N102" s="74"/>
      <c r="O102" s="74"/>
      <c r="P102" s="74"/>
      <c r="Q102" s="74" t="str">
        <f t="shared" ref="Q102:Q108" si="37">IF(P102&lt;&gt;"",P102,IF(O102&lt;&gt;"",O102,IF(N102&lt;&gt;"",N102,"")))</f>
        <v/>
      </c>
      <c r="R102" s="75"/>
      <c r="S102" s="77"/>
      <c r="T102" s="77"/>
      <c r="U102" s="78" t="str">
        <f t="shared" ref="U102" si="38">IF(T102&lt;&gt;"",T102,IF(S102&lt;&gt;"",S102,IF(R102&lt;&gt;"",R102,"")))</f>
        <v/>
      </c>
      <c r="V102" s="78" t="str">
        <f t="shared" ref="V102" si="39">IF(U102&lt;&gt;"",U102,IF(Q102&lt;&gt;"",Q102,""))</f>
        <v/>
      </c>
      <c r="W102" s="77"/>
      <c r="X102" s="77"/>
      <c r="Y102" s="77"/>
      <c r="Z102" s="77"/>
      <c r="AA102" s="65"/>
    </row>
    <row r="103" spans="1:27" ht="84" customHeight="1">
      <c r="A103" s="73" t="str">
        <f>IF(K103="","",$I$6&amp;"_"&amp;ROW()-22-COUNTBLANK($K$23:K103))</f>
        <v>wc_65</v>
      </c>
      <c r="B103" s="110" t="s">
        <v>210</v>
      </c>
      <c r="C103" s="88"/>
      <c r="D103" s="81"/>
      <c r="E103" s="141" t="s">
        <v>211</v>
      </c>
      <c r="F103" s="142"/>
      <c r="G103" s="143"/>
      <c r="H103" s="144"/>
      <c r="I103" s="145"/>
      <c r="J103" s="146"/>
      <c r="K103" s="116" t="s">
        <v>301</v>
      </c>
      <c r="L103" s="88"/>
      <c r="M103" s="81"/>
      <c r="N103" s="74"/>
      <c r="O103" s="74"/>
      <c r="P103" s="74"/>
      <c r="Q103" s="74" t="str">
        <f t="shared" si="37"/>
        <v/>
      </c>
      <c r="R103" s="75"/>
      <c r="S103" s="75"/>
      <c r="T103" s="75"/>
      <c r="U103" s="75"/>
      <c r="V103" s="76"/>
      <c r="W103" s="76"/>
      <c r="X103" s="76"/>
      <c r="Y103" s="76"/>
      <c r="Z103" s="76"/>
      <c r="AA103" s="68"/>
    </row>
    <row r="104" spans="1:27" ht="79.5" customHeight="1">
      <c r="A104" s="73" t="str">
        <f>IF(K104="","",$I$6&amp;"_"&amp;ROW()-22-COUNTBLANK($K$23:K104))</f>
        <v>wc_66</v>
      </c>
      <c r="B104" s="110" t="s">
        <v>213</v>
      </c>
      <c r="C104" s="88"/>
      <c r="D104" s="81"/>
      <c r="E104" s="141" t="s">
        <v>215</v>
      </c>
      <c r="F104" s="142"/>
      <c r="G104" s="143"/>
      <c r="H104" s="144"/>
      <c r="I104" s="145"/>
      <c r="J104" s="146"/>
      <c r="K104" s="116" t="s">
        <v>301</v>
      </c>
      <c r="L104" s="88"/>
      <c r="M104" s="81"/>
      <c r="N104" s="74"/>
      <c r="O104" s="74"/>
      <c r="P104" s="74"/>
      <c r="Q104" s="74" t="str">
        <f t="shared" si="37"/>
        <v/>
      </c>
      <c r="R104" s="75"/>
      <c r="S104" s="75"/>
      <c r="T104" s="75"/>
      <c r="U104" s="75"/>
      <c r="V104" s="76"/>
      <c r="W104" s="76"/>
      <c r="X104" s="76"/>
      <c r="Y104" s="76"/>
      <c r="Z104" s="76"/>
      <c r="AA104" s="68"/>
    </row>
    <row r="105" spans="1:27" ht="108" customHeight="1">
      <c r="A105" s="73" t="str">
        <f>IF(K105="","",$I$6&amp;"_"&amp;ROW()-22-COUNTBLANK($K$23:K105))</f>
        <v>wc_67</v>
      </c>
      <c r="B105" s="110" t="s">
        <v>217</v>
      </c>
      <c r="C105" s="88"/>
      <c r="D105" s="81"/>
      <c r="E105" s="141" t="s">
        <v>218</v>
      </c>
      <c r="F105" s="142"/>
      <c r="G105" s="143"/>
      <c r="H105" s="144"/>
      <c r="I105" s="145"/>
      <c r="J105" s="146"/>
      <c r="K105" s="116" t="s">
        <v>359</v>
      </c>
      <c r="L105" s="88"/>
      <c r="M105" s="81"/>
      <c r="N105" s="74"/>
      <c r="O105" s="74"/>
      <c r="P105" s="74"/>
      <c r="Q105" s="74" t="str">
        <f t="shared" si="37"/>
        <v/>
      </c>
      <c r="R105" s="75"/>
      <c r="S105" s="75"/>
      <c r="T105" s="75"/>
      <c r="U105" s="75"/>
      <c r="V105" s="76"/>
      <c r="W105" s="76"/>
      <c r="X105" s="76"/>
      <c r="Y105" s="76"/>
      <c r="Z105" s="76"/>
      <c r="AA105" s="68"/>
    </row>
    <row r="106" spans="1:27" ht="79.5" customHeight="1">
      <c r="A106" s="73" t="str">
        <f>IF(K106="","",$I$6&amp;"_"&amp;ROW()-22-COUNTBLANK($K$23:K106))</f>
        <v>wc_68</v>
      </c>
      <c r="B106" s="110" t="s">
        <v>221</v>
      </c>
      <c r="C106" s="88"/>
      <c r="D106" s="81"/>
      <c r="E106" s="141" t="s">
        <v>222</v>
      </c>
      <c r="F106" s="142"/>
      <c r="G106" s="143"/>
      <c r="H106" s="144"/>
      <c r="I106" s="145"/>
      <c r="J106" s="146"/>
      <c r="K106" s="116" t="s">
        <v>300</v>
      </c>
      <c r="L106" s="88"/>
      <c r="M106" s="81"/>
      <c r="N106" s="74"/>
      <c r="O106" s="74"/>
      <c r="P106" s="74"/>
      <c r="Q106" s="74" t="str">
        <f t="shared" si="37"/>
        <v/>
      </c>
      <c r="R106" s="75"/>
      <c r="S106" s="75"/>
      <c r="T106" s="75"/>
      <c r="U106" s="75"/>
      <c r="V106" s="76"/>
      <c r="W106" s="76"/>
      <c r="X106" s="76"/>
      <c r="Y106" s="76"/>
      <c r="Z106" s="76"/>
      <c r="AA106" s="68"/>
    </row>
    <row r="107" spans="1:27" ht="108" customHeight="1">
      <c r="A107" s="73" t="str">
        <f>IF(K107="","",$I$6&amp;"_"&amp;ROW()-22-COUNTBLANK($K$23:K107))</f>
        <v>wc_69</v>
      </c>
      <c r="B107" s="110" t="s">
        <v>224</v>
      </c>
      <c r="C107" s="88"/>
      <c r="D107" s="81"/>
      <c r="E107" s="141" t="s">
        <v>225</v>
      </c>
      <c r="F107" s="142"/>
      <c r="G107" s="143"/>
      <c r="H107" s="144"/>
      <c r="I107" s="145"/>
      <c r="J107" s="146"/>
      <c r="K107" s="116" t="s">
        <v>775</v>
      </c>
      <c r="L107" s="88"/>
      <c r="M107" s="81"/>
      <c r="N107" s="74"/>
      <c r="O107" s="74"/>
      <c r="P107" s="74"/>
      <c r="Q107" s="74" t="str">
        <f t="shared" si="37"/>
        <v/>
      </c>
      <c r="R107" s="75"/>
      <c r="S107" s="75"/>
      <c r="T107" s="75"/>
      <c r="U107" s="75"/>
      <c r="V107" s="76"/>
      <c r="W107" s="76"/>
      <c r="X107" s="76"/>
      <c r="Y107" s="76"/>
      <c r="Z107" s="76"/>
      <c r="AA107" s="68"/>
    </row>
    <row r="108" spans="1:27" ht="79.5" customHeight="1">
      <c r="A108" s="73" t="str">
        <f>IF(K108="","",$I$6&amp;"_"&amp;ROW()-22-COUNTBLANK($K$23:K126))</f>
        <v>wc_67</v>
      </c>
      <c r="B108" s="110" t="s">
        <v>334</v>
      </c>
      <c r="C108" s="88"/>
      <c r="D108" s="81"/>
      <c r="E108" s="141" t="s">
        <v>211</v>
      </c>
      <c r="F108" s="142"/>
      <c r="G108" s="143"/>
      <c r="H108" s="144"/>
      <c r="I108" s="145"/>
      <c r="J108" s="146"/>
      <c r="K108" s="147" t="s">
        <v>300</v>
      </c>
      <c r="L108" s="145"/>
      <c r="M108" s="146"/>
      <c r="N108" s="74"/>
      <c r="O108" s="74"/>
      <c r="P108" s="74"/>
      <c r="Q108" s="74" t="str">
        <f t="shared" si="37"/>
        <v/>
      </c>
      <c r="R108" s="75"/>
      <c r="S108" s="75"/>
      <c r="T108" s="75"/>
      <c r="U108" s="75"/>
      <c r="V108" s="76"/>
      <c r="W108" s="76"/>
      <c r="X108" s="76"/>
      <c r="Y108" s="76"/>
      <c r="Z108" s="76"/>
      <c r="AA108" s="68"/>
    </row>
    <row r="109" spans="1:27" ht="17.25" customHeight="1">
      <c r="A109" s="10" t="str">
        <f>IF(K109="","",$I$6&amp;"_"&amp;ROW()-23-COUNTBLANK($K$24:K109))</f>
        <v/>
      </c>
      <c r="B109" s="140" t="s">
        <v>750</v>
      </c>
      <c r="C109" s="88"/>
      <c r="D109" s="88"/>
      <c r="E109" s="88"/>
      <c r="F109" s="88"/>
      <c r="G109" s="88"/>
      <c r="H109" s="88"/>
      <c r="I109" s="88"/>
      <c r="J109" s="88"/>
      <c r="K109" s="88"/>
      <c r="L109" s="88"/>
      <c r="M109" s="81"/>
      <c r="N109" s="31"/>
      <c r="O109" s="31"/>
      <c r="P109" s="31"/>
      <c r="Q109" s="31"/>
      <c r="R109" s="31"/>
      <c r="S109" s="31"/>
      <c r="T109" s="31"/>
      <c r="U109" s="31"/>
      <c r="V109" s="31"/>
      <c r="W109" s="31"/>
      <c r="X109" s="31"/>
      <c r="Y109" s="31"/>
      <c r="Z109" s="31"/>
      <c r="AA109" s="65"/>
    </row>
    <row r="110" spans="1:27" ht="84" customHeight="1">
      <c r="A110" s="73" t="str">
        <f>IF(K110="","",$I$6&amp;"_"&amp;ROW()-22-COUNTBLANK($K$23:K110))</f>
        <v>wc_71</v>
      </c>
      <c r="B110" s="166" t="s">
        <v>207</v>
      </c>
      <c r="C110" s="145"/>
      <c r="D110" s="146"/>
      <c r="E110" s="141" t="s">
        <v>751</v>
      </c>
      <c r="F110" s="142"/>
      <c r="G110" s="143"/>
      <c r="H110" s="144"/>
      <c r="I110" s="145"/>
      <c r="J110" s="146"/>
      <c r="K110" s="147" t="s">
        <v>757</v>
      </c>
      <c r="L110" s="145"/>
      <c r="M110" s="146"/>
      <c r="N110" s="74"/>
      <c r="O110" s="74"/>
      <c r="P110" s="74"/>
      <c r="Q110" s="74" t="str">
        <f>IF(P110&lt;&gt;"",P110,IF(O110&lt;&gt;"",O110,IF(N110&lt;&gt;"",N110,"")))</f>
        <v/>
      </c>
      <c r="R110" s="75"/>
      <c r="S110" s="75"/>
      <c r="T110" s="75"/>
      <c r="U110" s="75"/>
      <c r="V110" s="76"/>
      <c r="W110" s="76"/>
      <c r="X110" s="76"/>
      <c r="Y110" s="76"/>
      <c r="Z110" s="76"/>
      <c r="AA110" s="68"/>
    </row>
    <row r="111" spans="1:27" ht="74.25" customHeight="1">
      <c r="A111" s="73" t="str">
        <f>IF(K111="","",$I$6&amp;"_"&amp;ROW()-22-COUNTBLANK($K$23:K111))</f>
        <v>wc_72</v>
      </c>
      <c r="B111" s="166" t="s">
        <v>473</v>
      </c>
      <c r="C111" s="145"/>
      <c r="D111" s="146"/>
      <c r="E111" s="141" t="s">
        <v>759</v>
      </c>
      <c r="F111" s="142"/>
      <c r="G111" s="143"/>
      <c r="H111" s="144"/>
      <c r="I111" s="145"/>
      <c r="J111" s="146"/>
      <c r="K111" s="147" t="s">
        <v>758</v>
      </c>
      <c r="L111" s="145"/>
      <c r="M111" s="146"/>
      <c r="N111" s="74"/>
      <c r="O111" s="74"/>
      <c r="P111" s="74"/>
      <c r="Q111" s="74" t="str">
        <f t="shared" ref="Q111:Q114" si="40">IF(P111&lt;&gt;"",P111,IF(O111&lt;&gt;"",O111,IF(N111&lt;&gt;"",N111,"")))</f>
        <v/>
      </c>
      <c r="R111" s="77"/>
      <c r="S111" s="77"/>
      <c r="T111" s="77"/>
      <c r="U111" s="78" t="str">
        <f t="shared" ref="U111:U113" si="41">IF(T111&lt;&gt;"",T111,IF(S111&lt;&gt;"",S111,IF(R111&lt;&gt;"",R111,"")))</f>
        <v/>
      </c>
      <c r="V111" s="78" t="str">
        <f t="shared" ref="V111:V113" si="42">IF(U111&lt;&gt;"",U111,IF(Q111&lt;&gt;"",Q111,""))</f>
        <v/>
      </c>
      <c r="W111" s="77"/>
      <c r="X111" s="77"/>
      <c r="Y111" s="77"/>
      <c r="Z111" s="77"/>
      <c r="AA111" s="65"/>
    </row>
    <row r="112" spans="1:27" ht="86.25" customHeight="1">
      <c r="A112" s="73" t="str">
        <f>IF(K112="","",$I$6&amp;"_"&amp;ROW()-22-COUNTBLANK($K$23:K112))</f>
        <v>wc_73</v>
      </c>
      <c r="B112" s="166" t="s">
        <v>472</v>
      </c>
      <c r="C112" s="145"/>
      <c r="D112" s="146"/>
      <c r="E112" s="141" t="s">
        <v>760</v>
      </c>
      <c r="F112" s="142"/>
      <c r="G112" s="143"/>
      <c r="H112" s="144"/>
      <c r="I112" s="145"/>
      <c r="J112" s="146"/>
      <c r="K112" s="147" t="s">
        <v>776</v>
      </c>
      <c r="L112" s="145"/>
      <c r="M112" s="146"/>
      <c r="N112" s="74"/>
      <c r="O112" s="74"/>
      <c r="P112" s="74"/>
      <c r="Q112" s="74" t="str">
        <f t="shared" si="40"/>
        <v/>
      </c>
      <c r="R112" s="77"/>
      <c r="S112" s="77"/>
      <c r="T112" s="77"/>
      <c r="U112" s="78" t="str">
        <f t="shared" si="41"/>
        <v/>
      </c>
      <c r="V112" s="78" t="str">
        <f t="shared" si="42"/>
        <v/>
      </c>
      <c r="W112" s="77"/>
      <c r="X112" s="77"/>
      <c r="Y112" s="77"/>
      <c r="Z112" s="77"/>
      <c r="AA112" s="65"/>
    </row>
    <row r="113" spans="1:27" ht="74.25" customHeight="1">
      <c r="A113" s="73" t="str">
        <f>IF(K113="","",$I$6&amp;"_"&amp;ROW()-22-COUNTBLANK($K$23:K113))</f>
        <v>wc_74</v>
      </c>
      <c r="B113" s="166" t="s">
        <v>752</v>
      </c>
      <c r="C113" s="145"/>
      <c r="D113" s="146"/>
      <c r="E113" s="141" t="s">
        <v>753</v>
      </c>
      <c r="F113" s="142"/>
      <c r="G113" s="143"/>
      <c r="H113" s="167" t="s">
        <v>369</v>
      </c>
      <c r="I113" s="145"/>
      <c r="J113" s="146"/>
      <c r="K113" s="147" t="s">
        <v>758</v>
      </c>
      <c r="L113" s="145"/>
      <c r="M113" s="146"/>
      <c r="N113" s="74"/>
      <c r="O113" s="74"/>
      <c r="P113" s="74"/>
      <c r="Q113" s="74" t="str">
        <f t="shared" si="40"/>
        <v/>
      </c>
      <c r="R113" s="77"/>
      <c r="S113" s="77"/>
      <c r="T113" s="77"/>
      <c r="U113" s="78" t="str">
        <f t="shared" si="41"/>
        <v/>
      </c>
      <c r="V113" s="78" t="str">
        <f t="shared" si="42"/>
        <v/>
      </c>
      <c r="W113" s="77"/>
      <c r="X113" s="77"/>
      <c r="Y113" s="77"/>
      <c r="Z113" s="77"/>
      <c r="AA113" s="65"/>
    </row>
    <row r="114" spans="1:27" ht="72.75" customHeight="1">
      <c r="A114" s="73" t="str">
        <f>IF(K114="","",$I$6&amp;"_"&amp;ROW()-22-COUNTBLANK($K$23:K114))</f>
        <v>wc_75</v>
      </c>
      <c r="B114" s="166" t="s">
        <v>754</v>
      </c>
      <c r="C114" s="145"/>
      <c r="D114" s="146"/>
      <c r="E114" s="141" t="s">
        <v>755</v>
      </c>
      <c r="F114" s="142"/>
      <c r="G114" s="143"/>
      <c r="H114" s="144" t="s">
        <v>756</v>
      </c>
      <c r="I114" s="145"/>
      <c r="J114" s="146"/>
      <c r="K114" s="147" t="s">
        <v>776</v>
      </c>
      <c r="L114" s="145"/>
      <c r="M114" s="146"/>
      <c r="N114" s="74"/>
      <c r="O114" s="74"/>
      <c r="P114" s="74"/>
      <c r="Q114" s="74" t="str">
        <f t="shared" si="40"/>
        <v/>
      </c>
      <c r="R114" s="75"/>
      <c r="S114" s="75"/>
      <c r="T114" s="75"/>
      <c r="U114" s="75"/>
      <c r="V114" s="76"/>
      <c r="W114" s="76"/>
      <c r="X114" s="76"/>
      <c r="Y114" s="76"/>
      <c r="Z114" s="76"/>
      <c r="AA114" s="68"/>
    </row>
    <row r="115" spans="1:27" ht="17.25" customHeight="1">
      <c r="A115" s="10" t="str">
        <f>IF(K115="","",$I$6&amp;"_"&amp;ROW()-23-COUNTBLANK($K$24:K115))</f>
        <v/>
      </c>
      <c r="B115" s="140" t="s">
        <v>761</v>
      </c>
      <c r="C115" s="88"/>
      <c r="D115" s="88"/>
      <c r="E115" s="88"/>
      <c r="F115" s="88"/>
      <c r="G115" s="88"/>
      <c r="H115" s="88"/>
      <c r="I115" s="88"/>
      <c r="J115" s="88"/>
      <c r="K115" s="88"/>
      <c r="L115" s="88"/>
      <c r="M115" s="81"/>
      <c r="N115" s="31"/>
      <c r="O115" s="31"/>
      <c r="P115" s="31"/>
      <c r="Q115" s="31"/>
      <c r="R115" s="31"/>
      <c r="S115" s="31"/>
      <c r="T115" s="31"/>
      <c r="U115" s="31"/>
      <c r="V115" s="31"/>
      <c r="W115" s="31"/>
      <c r="X115" s="31"/>
      <c r="Y115" s="31"/>
      <c r="Z115" s="31"/>
      <c r="AA115" s="65"/>
    </row>
    <row r="116" spans="1:27" ht="84" customHeight="1">
      <c r="A116" s="73" t="str">
        <f>IF(K116="","",$I$6&amp;"_"&amp;ROW()-22-COUNTBLANK($K$23:K116))</f>
        <v>wc_76</v>
      </c>
      <c r="B116" s="166" t="s">
        <v>207</v>
      </c>
      <c r="C116" s="145"/>
      <c r="D116" s="146"/>
      <c r="E116" s="141" t="s">
        <v>762</v>
      </c>
      <c r="F116" s="142"/>
      <c r="G116" s="143"/>
      <c r="H116" s="144"/>
      <c r="I116" s="145"/>
      <c r="J116" s="146"/>
      <c r="K116" s="147" t="s">
        <v>763</v>
      </c>
      <c r="L116" s="145"/>
      <c r="M116" s="146"/>
      <c r="N116" s="74"/>
      <c r="O116" s="74"/>
      <c r="P116" s="74"/>
      <c r="Q116" s="74" t="str">
        <f>IF(P116&lt;&gt;"",P116,IF(O116&lt;&gt;"",O116,IF(N116&lt;&gt;"",N116,"")))</f>
        <v/>
      </c>
      <c r="R116" s="75"/>
      <c r="S116" s="75"/>
      <c r="T116" s="75"/>
      <c r="U116" s="75"/>
      <c r="V116" s="76"/>
      <c r="W116" s="76"/>
      <c r="X116" s="76"/>
      <c r="Y116" s="76"/>
      <c r="Z116" s="76"/>
      <c r="AA116" s="68"/>
    </row>
    <row r="117" spans="1:27" ht="74.25" customHeight="1">
      <c r="A117" s="73" t="str">
        <f>IF(K117="","",$I$6&amp;"_"&amp;ROW()-22-COUNTBLANK($K$23:K117))</f>
        <v>wc_77</v>
      </c>
      <c r="B117" s="166" t="s">
        <v>473</v>
      </c>
      <c r="C117" s="145"/>
      <c r="D117" s="146"/>
      <c r="E117" s="141" t="s">
        <v>764</v>
      </c>
      <c r="F117" s="142"/>
      <c r="G117" s="143"/>
      <c r="H117" s="144"/>
      <c r="I117" s="145"/>
      <c r="J117" s="146"/>
      <c r="K117" s="147" t="s">
        <v>765</v>
      </c>
      <c r="L117" s="145"/>
      <c r="M117" s="146"/>
      <c r="N117" s="74"/>
      <c r="O117" s="74"/>
      <c r="P117" s="74"/>
      <c r="Q117" s="74" t="str">
        <f t="shared" ref="Q117:Q120" si="43">IF(P117&lt;&gt;"",P117,IF(O117&lt;&gt;"",O117,IF(N117&lt;&gt;"",N117,"")))</f>
        <v/>
      </c>
      <c r="R117" s="77"/>
      <c r="S117" s="77"/>
      <c r="T117" s="77"/>
      <c r="U117" s="78" t="str">
        <f t="shared" ref="U117:U119" si="44">IF(T117&lt;&gt;"",T117,IF(S117&lt;&gt;"",S117,IF(R117&lt;&gt;"",R117,"")))</f>
        <v/>
      </c>
      <c r="V117" s="78" t="str">
        <f t="shared" ref="V117:V119" si="45">IF(U117&lt;&gt;"",U117,IF(Q117&lt;&gt;"",Q117,""))</f>
        <v/>
      </c>
      <c r="W117" s="77"/>
      <c r="X117" s="77"/>
      <c r="Y117" s="77"/>
      <c r="Z117" s="77"/>
      <c r="AA117" s="65"/>
    </row>
    <row r="118" spans="1:27" ht="86.25" customHeight="1">
      <c r="A118" s="73" t="str">
        <f>IF(K118="","",$I$6&amp;"_"&amp;ROW()-22-COUNTBLANK($K$23:K118))</f>
        <v>wc_78</v>
      </c>
      <c r="B118" s="166" t="s">
        <v>472</v>
      </c>
      <c r="C118" s="145"/>
      <c r="D118" s="146"/>
      <c r="E118" s="141" t="s">
        <v>766</v>
      </c>
      <c r="F118" s="142"/>
      <c r="G118" s="143"/>
      <c r="H118" s="144"/>
      <c r="I118" s="145"/>
      <c r="J118" s="146"/>
      <c r="K118" s="147" t="s">
        <v>776</v>
      </c>
      <c r="L118" s="145"/>
      <c r="M118" s="146"/>
      <c r="N118" s="74"/>
      <c r="O118" s="74"/>
      <c r="P118" s="74"/>
      <c r="Q118" s="74" t="str">
        <f t="shared" si="43"/>
        <v/>
      </c>
      <c r="R118" s="77"/>
      <c r="S118" s="77"/>
      <c r="T118" s="77"/>
      <c r="U118" s="78" t="str">
        <f t="shared" si="44"/>
        <v/>
      </c>
      <c r="V118" s="78" t="str">
        <f t="shared" si="45"/>
        <v/>
      </c>
      <c r="W118" s="77"/>
      <c r="X118" s="77"/>
      <c r="Y118" s="77"/>
      <c r="Z118" s="77"/>
      <c r="AA118" s="65"/>
    </row>
    <row r="119" spans="1:27" ht="74.25" customHeight="1">
      <c r="A119" s="73" t="str">
        <f>IF(K119="","",$I$6&amp;"_"&amp;ROW()-22-COUNTBLANK($K$23:K119))</f>
        <v>wc_79</v>
      </c>
      <c r="B119" s="166" t="s">
        <v>767</v>
      </c>
      <c r="C119" s="145"/>
      <c r="D119" s="146"/>
      <c r="E119" s="141" t="s">
        <v>768</v>
      </c>
      <c r="F119" s="142"/>
      <c r="G119" s="143"/>
      <c r="H119" s="167" t="s">
        <v>369</v>
      </c>
      <c r="I119" s="145"/>
      <c r="J119" s="146"/>
      <c r="K119" s="147" t="s">
        <v>765</v>
      </c>
      <c r="L119" s="145"/>
      <c r="M119" s="146"/>
      <c r="N119" s="74"/>
      <c r="O119" s="74"/>
      <c r="P119" s="74"/>
      <c r="Q119" s="74" t="str">
        <f t="shared" si="43"/>
        <v/>
      </c>
      <c r="R119" s="77"/>
      <c r="S119" s="77"/>
      <c r="T119" s="77"/>
      <c r="U119" s="78" t="str">
        <f t="shared" si="44"/>
        <v/>
      </c>
      <c r="V119" s="78" t="str">
        <f t="shared" si="45"/>
        <v/>
      </c>
      <c r="W119" s="77"/>
      <c r="X119" s="77"/>
      <c r="Y119" s="77"/>
      <c r="Z119" s="77"/>
      <c r="AA119" s="65"/>
    </row>
    <row r="120" spans="1:27" ht="72.75" customHeight="1">
      <c r="A120" s="73" t="str">
        <f>IF(K120="","",$I$6&amp;"_"&amp;ROW()-22-COUNTBLANK($K$23:K120))</f>
        <v>wc_80</v>
      </c>
      <c r="B120" s="166" t="s">
        <v>769</v>
      </c>
      <c r="C120" s="145"/>
      <c r="D120" s="146"/>
      <c r="E120" s="141" t="s">
        <v>770</v>
      </c>
      <c r="F120" s="142"/>
      <c r="G120" s="143"/>
      <c r="H120" s="144" t="s">
        <v>771</v>
      </c>
      <c r="I120" s="145"/>
      <c r="J120" s="146"/>
      <c r="K120" s="147" t="s">
        <v>776</v>
      </c>
      <c r="L120" s="145"/>
      <c r="M120" s="146"/>
      <c r="N120" s="74"/>
      <c r="O120" s="74"/>
      <c r="P120" s="74"/>
      <c r="Q120" s="74" t="str">
        <f t="shared" si="43"/>
        <v/>
      </c>
      <c r="R120" s="75"/>
      <c r="S120" s="75"/>
      <c r="T120" s="75"/>
      <c r="U120" s="75"/>
      <c r="V120" s="76"/>
      <c r="W120" s="76"/>
      <c r="X120" s="76"/>
      <c r="Y120" s="76"/>
      <c r="Z120" s="76"/>
      <c r="AA120" s="68"/>
    </row>
    <row r="121" spans="1:27" ht="17.25" customHeight="1">
      <c r="A121" s="73" t="str">
        <f>IF(K121="","",$I$6&amp;"_"&amp;ROW()-22-COUNTBLANK($K$23:K121))</f>
        <v/>
      </c>
      <c r="B121" s="165" t="s">
        <v>447</v>
      </c>
      <c r="C121" s="145"/>
      <c r="D121" s="145"/>
      <c r="E121" s="145"/>
      <c r="F121" s="145"/>
      <c r="G121" s="145"/>
      <c r="H121" s="145"/>
      <c r="I121" s="145"/>
      <c r="J121" s="145"/>
      <c r="K121" s="145"/>
      <c r="L121" s="145"/>
      <c r="M121" s="146"/>
      <c r="N121" s="79"/>
      <c r="O121" s="79"/>
      <c r="P121" s="79"/>
      <c r="Q121" s="79"/>
      <c r="R121" s="79"/>
      <c r="S121" s="79"/>
      <c r="T121" s="79"/>
      <c r="U121" s="79"/>
      <c r="V121" s="79"/>
      <c r="W121" s="79"/>
      <c r="X121" s="79"/>
      <c r="Y121" s="79"/>
      <c r="Z121" s="79"/>
      <c r="AA121" s="65"/>
    </row>
    <row r="122" spans="1:27" ht="84" customHeight="1">
      <c r="A122" s="73" t="str">
        <f>IF(K122="","",$I$6&amp;"_"&amp;ROW()-22-COUNTBLANK($K$23:K122))</f>
        <v>wc_81</v>
      </c>
      <c r="B122" s="166" t="s">
        <v>207</v>
      </c>
      <c r="C122" s="145"/>
      <c r="D122" s="146"/>
      <c r="E122" s="141" t="s">
        <v>448</v>
      </c>
      <c r="F122" s="142"/>
      <c r="G122" s="143"/>
      <c r="H122" s="144"/>
      <c r="I122" s="145"/>
      <c r="J122" s="146"/>
      <c r="K122" s="147" t="s">
        <v>459</v>
      </c>
      <c r="L122" s="145"/>
      <c r="M122" s="146"/>
      <c r="N122" s="74"/>
      <c r="O122" s="74"/>
      <c r="P122" s="74"/>
      <c r="Q122" s="74" t="str">
        <f>IF(P122&lt;&gt;"",P122,IF(O122&lt;&gt;"",O122,IF(N122&lt;&gt;"",N122,"")))</f>
        <v/>
      </c>
      <c r="R122" s="75"/>
      <c r="S122" s="75"/>
      <c r="T122" s="75"/>
      <c r="U122" s="75"/>
      <c r="V122" s="76"/>
      <c r="W122" s="76"/>
      <c r="X122" s="76"/>
      <c r="Y122" s="76"/>
      <c r="Z122" s="76"/>
      <c r="AA122" s="68"/>
    </row>
    <row r="123" spans="1:27" ht="74.25" customHeight="1">
      <c r="A123" s="73" t="str">
        <f>IF(K123="","",$I$6&amp;"_"&amp;ROW()-22-COUNTBLANK($K$23:K123))</f>
        <v>wc_82</v>
      </c>
      <c r="B123" s="166" t="s">
        <v>454</v>
      </c>
      <c r="C123" s="145"/>
      <c r="D123" s="146"/>
      <c r="E123" s="141" t="s">
        <v>455</v>
      </c>
      <c r="F123" s="142"/>
      <c r="G123" s="143"/>
      <c r="H123" s="144"/>
      <c r="I123" s="145"/>
      <c r="J123" s="146"/>
      <c r="K123" s="147" t="s">
        <v>458</v>
      </c>
      <c r="L123" s="145"/>
      <c r="M123" s="146"/>
      <c r="N123" s="74"/>
      <c r="O123" s="74"/>
      <c r="P123" s="74"/>
      <c r="Q123" s="74" t="str">
        <f t="shared" ref="Q123:Q127" si="46">IF(P123&lt;&gt;"",P123,IF(O123&lt;&gt;"",O123,IF(N123&lt;&gt;"",N123,"")))</f>
        <v/>
      </c>
      <c r="R123" s="77"/>
      <c r="S123" s="77"/>
      <c r="T123" s="77"/>
      <c r="U123" s="78" t="str">
        <f t="shared" ref="U123:U125" si="47">IF(T123&lt;&gt;"",T123,IF(S123&lt;&gt;"",S123,IF(R123&lt;&gt;"",R123,"")))</f>
        <v/>
      </c>
      <c r="V123" s="78" t="str">
        <f t="shared" ref="V123:V125" si="48">IF(U123&lt;&gt;"",U123,IF(Q123&lt;&gt;"",Q123,""))</f>
        <v/>
      </c>
      <c r="W123" s="77"/>
      <c r="X123" s="77"/>
      <c r="Y123" s="77"/>
      <c r="Z123" s="77"/>
      <c r="AA123" s="65"/>
    </row>
    <row r="124" spans="1:27" ht="86.25" customHeight="1">
      <c r="A124" s="73" t="str">
        <f>IF(K124="","",$I$6&amp;"_"&amp;ROW()-22-COUNTBLANK($K$23:K124))</f>
        <v>wc_83</v>
      </c>
      <c r="B124" s="166" t="s">
        <v>456</v>
      </c>
      <c r="C124" s="145"/>
      <c r="D124" s="146"/>
      <c r="E124" s="141" t="s">
        <v>457</v>
      </c>
      <c r="F124" s="142"/>
      <c r="G124" s="143"/>
      <c r="H124" s="144"/>
      <c r="I124" s="145"/>
      <c r="J124" s="146"/>
      <c r="K124" s="147" t="s">
        <v>776</v>
      </c>
      <c r="L124" s="145"/>
      <c r="M124" s="146"/>
      <c r="N124" s="74"/>
      <c r="O124" s="74"/>
      <c r="P124" s="74"/>
      <c r="Q124" s="74" t="str">
        <f t="shared" si="46"/>
        <v/>
      </c>
      <c r="R124" s="77"/>
      <c r="S124" s="77"/>
      <c r="T124" s="77"/>
      <c r="U124" s="78" t="str">
        <f t="shared" si="47"/>
        <v/>
      </c>
      <c r="V124" s="78" t="str">
        <f t="shared" si="48"/>
        <v/>
      </c>
      <c r="W124" s="77"/>
      <c r="X124" s="77"/>
      <c r="Y124" s="77"/>
      <c r="Z124" s="77"/>
      <c r="AA124" s="65"/>
    </row>
    <row r="125" spans="1:27" ht="74.25" customHeight="1">
      <c r="A125" s="73" t="str">
        <f>IF(K125="","",$I$6&amp;"_"&amp;ROW()-22-COUNTBLANK($K$23:K125))</f>
        <v>wc_84</v>
      </c>
      <c r="B125" s="166" t="s">
        <v>449</v>
      </c>
      <c r="C125" s="145"/>
      <c r="D125" s="146"/>
      <c r="E125" s="141" t="s">
        <v>450</v>
      </c>
      <c r="F125" s="142"/>
      <c r="G125" s="143"/>
      <c r="H125" s="167" t="s">
        <v>369</v>
      </c>
      <c r="I125" s="145"/>
      <c r="J125" s="146"/>
      <c r="K125" s="147" t="s">
        <v>458</v>
      </c>
      <c r="L125" s="145"/>
      <c r="M125" s="146"/>
      <c r="N125" s="74"/>
      <c r="O125" s="74"/>
      <c r="P125" s="74"/>
      <c r="Q125" s="74" t="str">
        <f t="shared" si="46"/>
        <v/>
      </c>
      <c r="R125" s="77"/>
      <c r="S125" s="77"/>
      <c r="T125" s="77"/>
      <c r="U125" s="78" t="str">
        <f t="shared" si="47"/>
        <v/>
      </c>
      <c r="V125" s="78" t="str">
        <f t="shared" si="48"/>
        <v/>
      </c>
      <c r="W125" s="77"/>
      <c r="X125" s="77"/>
      <c r="Y125" s="77"/>
      <c r="Z125" s="77"/>
      <c r="AA125" s="65"/>
    </row>
    <row r="126" spans="1:27" ht="72.75" customHeight="1">
      <c r="A126" s="73" t="str">
        <f>IF(K126="","",$I$6&amp;"_"&amp;ROW()-22-COUNTBLANK($K$23:K126))</f>
        <v>wc_85</v>
      </c>
      <c r="B126" s="166" t="s">
        <v>451</v>
      </c>
      <c r="C126" s="145"/>
      <c r="D126" s="146"/>
      <c r="E126" s="141" t="s">
        <v>452</v>
      </c>
      <c r="F126" s="142"/>
      <c r="G126" s="143"/>
      <c r="H126" s="144" t="s">
        <v>453</v>
      </c>
      <c r="I126" s="145"/>
      <c r="J126" s="146"/>
      <c r="K126" s="147" t="s">
        <v>776</v>
      </c>
      <c r="L126" s="145"/>
      <c r="M126" s="146"/>
      <c r="N126" s="74"/>
      <c r="O126" s="74"/>
      <c r="P126" s="74"/>
      <c r="Q126" s="74" t="str">
        <f t="shared" si="46"/>
        <v/>
      </c>
      <c r="R126" s="75"/>
      <c r="S126" s="75"/>
      <c r="T126" s="75"/>
      <c r="U126" s="75"/>
      <c r="V126" s="76"/>
      <c r="W126" s="76"/>
      <c r="X126" s="76"/>
      <c r="Y126" s="76"/>
      <c r="Z126" s="76"/>
      <c r="AA126" s="68"/>
    </row>
    <row r="127" spans="1:27" ht="97.5" customHeight="1">
      <c r="A127" s="73" t="str">
        <f>IF(K127="","",$I$6&amp;"_"&amp;ROW()-22-COUNTBLANK($K$23:K127))</f>
        <v>wc_86</v>
      </c>
      <c r="B127" s="110" t="s">
        <v>295</v>
      </c>
      <c r="C127" s="88"/>
      <c r="D127" s="81"/>
      <c r="E127" s="133" t="s">
        <v>403</v>
      </c>
      <c r="F127" s="134"/>
      <c r="G127" s="135"/>
      <c r="H127" s="144"/>
      <c r="I127" s="145"/>
      <c r="J127" s="146"/>
      <c r="K127" s="147" t="s">
        <v>298</v>
      </c>
      <c r="L127" s="145"/>
      <c r="M127" s="146"/>
      <c r="N127" s="16"/>
      <c r="O127" s="16"/>
      <c r="P127" s="16"/>
      <c r="Q127" s="16" t="str">
        <f t="shared" si="46"/>
        <v/>
      </c>
      <c r="R127" s="21"/>
      <c r="S127" s="21"/>
      <c r="T127" s="21"/>
      <c r="U127" s="21"/>
      <c r="V127" s="68"/>
      <c r="W127" s="68"/>
      <c r="X127" s="68"/>
      <c r="Y127" s="68"/>
      <c r="Z127" s="68"/>
      <c r="AA127" s="68"/>
    </row>
    <row r="128" spans="1:27" ht="277.5" customHeight="1">
      <c r="A128" s="73" t="str">
        <f>IF(K128="","",$I$6&amp;"_"&amp;ROW()-22-COUNTBLANK($K$23:K128))</f>
        <v/>
      </c>
      <c r="B128" s="136" t="s">
        <v>787</v>
      </c>
      <c r="C128" s="137"/>
      <c r="D128" s="137"/>
      <c r="E128" s="137"/>
      <c r="F128" s="137"/>
      <c r="G128" s="137"/>
      <c r="H128" s="137"/>
      <c r="I128" s="137"/>
      <c r="J128" s="137"/>
      <c r="K128" s="137"/>
      <c r="L128" s="137"/>
      <c r="M128" s="138"/>
      <c r="N128" s="69"/>
      <c r="O128" s="69"/>
      <c r="P128" s="69"/>
      <c r="Q128" s="69"/>
      <c r="R128" s="69"/>
      <c r="S128" s="69"/>
      <c r="T128" s="69"/>
      <c r="U128" s="69"/>
      <c r="V128" s="70"/>
      <c r="W128" s="70"/>
      <c r="X128" s="70"/>
      <c r="Y128" s="70"/>
      <c r="Z128" s="70"/>
      <c r="AA128" s="66"/>
    </row>
    <row r="129" spans="1:27" ht="22.5" customHeight="1">
      <c r="A129" s="73" t="str">
        <f>IF(K129="","",$I$6&amp;"_"&amp;ROW()-22-COUNTBLANK($K$23:K129))</f>
        <v/>
      </c>
      <c r="B129" s="171" t="s">
        <v>788</v>
      </c>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72"/>
      <c r="AA129" s="28"/>
    </row>
    <row r="130" spans="1:27" ht="17.25" customHeight="1">
      <c r="A130" s="73" t="str">
        <f>IF(K130="","",$I$6&amp;"_"&amp;ROW()-22-COUNTBLANK($K$23:K130))</f>
        <v/>
      </c>
      <c r="B130" s="173" t="s">
        <v>228</v>
      </c>
      <c r="C130" s="174"/>
      <c r="D130" s="174"/>
      <c r="E130" s="174"/>
      <c r="F130" s="174"/>
      <c r="G130" s="174"/>
      <c r="H130" s="174"/>
      <c r="I130" s="174"/>
      <c r="J130" s="174"/>
      <c r="K130" s="174"/>
      <c r="L130" s="174"/>
      <c r="M130" s="175"/>
      <c r="N130" s="79"/>
      <c r="O130" s="79"/>
      <c r="P130" s="79"/>
      <c r="Q130" s="79"/>
      <c r="R130" s="79"/>
      <c r="S130" s="79"/>
      <c r="T130" s="79"/>
      <c r="U130" s="79"/>
      <c r="V130" s="79"/>
      <c r="W130" s="79"/>
      <c r="X130" s="79"/>
      <c r="Y130" s="79"/>
      <c r="Z130" s="79"/>
      <c r="AA130" s="65"/>
    </row>
    <row r="131" spans="1:27" ht="109.5" customHeight="1">
      <c r="A131" s="73" t="str">
        <f>IF(K131="","",$I$6&amp;"_"&amp;ROW()-22-COUNTBLANK($K$23:K131))</f>
        <v>wc_87</v>
      </c>
      <c r="B131" s="141" t="s">
        <v>207</v>
      </c>
      <c r="C131" s="142"/>
      <c r="D131" s="143"/>
      <c r="E131" s="141" t="s">
        <v>247</v>
      </c>
      <c r="F131" s="142"/>
      <c r="G131" s="143"/>
      <c r="H131" s="141"/>
      <c r="I131" s="142"/>
      <c r="J131" s="143"/>
      <c r="K131" s="168" t="s">
        <v>230</v>
      </c>
      <c r="L131" s="169"/>
      <c r="M131" s="170"/>
      <c r="N131" s="74"/>
      <c r="O131" s="74"/>
      <c r="P131" s="74"/>
      <c r="Q131" s="74" t="str">
        <f t="shared" ref="Q131:Q136" si="49">IF(P131&lt;&gt;"",P131,IF(O131&lt;&gt;"",O131,IF(N131&lt;&gt;"",N131,"")))</f>
        <v/>
      </c>
      <c r="R131" s="75"/>
      <c r="S131" s="77"/>
      <c r="T131" s="77"/>
      <c r="U131" s="78" t="str">
        <f t="shared" ref="U131" si="50">IF(T131&lt;&gt;"",T131,IF(S131&lt;&gt;"",S131,IF(R131&lt;&gt;"",R131,"")))</f>
        <v/>
      </c>
      <c r="V131" s="78" t="str">
        <f t="shared" ref="V131" si="51">IF(U131&lt;&gt;"",U131,IF(Q131&lt;&gt;"",Q131,""))</f>
        <v/>
      </c>
      <c r="W131" s="77"/>
      <c r="X131" s="77"/>
      <c r="Y131" s="77"/>
      <c r="Z131" s="77"/>
      <c r="AA131" s="65"/>
    </row>
    <row r="132" spans="1:27" ht="84" customHeight="1">
      <c r="A132" s="73" t="str">
        <f>IF(K132="","",$I$6&amp;"_"&amp;ROW()-22-COUNTBLANK($K$23:K132))</f>
        <v>wc_88</v>
      </c>
      <c r="B132" s="141" t="s">
        <v>613</v>
      </c>
      <c r="C132" s="142"/>
      <c r="D132" s="143"/>
      <c r="E132" s="141" t="s">
        <v>614</v>
      </c>
      <c r="F132" s="142"/>
      <c r="G132" s="143"/>
      <c r="H132" s="141"/>
      <c r="I132" s="142"/>
      <c r="J132" s="143"/>
      <c r="K132" s="168" t="s">
        <v>530</v>
      </c>
      <c r="L132" s="169"/>
      <c r="M132" s="170"/>
      <c r="N132" s="74"/>
      <c r="O132" s="74"/>
      <c r="P132" s="74"/>
      <c r="Q132" s="74" t="str">
        <f t="shared" si="49"/>
        <v/>
      </c>
      <c r="R132" s="75"/>
      <c r="S132" s="75"/>
      <c r="T132" s="75"/>
      <c r="U132" s="75"/>
      <c r="V132" s="76"/>
      <c r="W132" s="76"/>
      <c r="X132" s="76"/>
      <c r="Y132" s="76"/>
      <c r="Z132" s="76"/>
      <c r="AA132" s="68"/>
    </row>
    <row r="133" spans="1:27" ht="84" customHeight="1">
      <c r="A133" s="73" t="str">
        <f>IF(K133="","",$I$6&amp;"_"&amp;ROW()-22-COUNTBLANK($K$23:K133))</f>
        <v>wc_89</v>
      </c>
      <c r="B133" s="141" t="s">
        <v>613</v>
      </c>
      <c r="C133" s="142"/>
      <c r="D133" s="143"/>
      <c r="E133" s="141" t="s">
        <v>615</v>
      </c>
      <c r="F133" s="142"/>
      <c r="G133" s="143"/>
      <c r="H133" s="141"/>
      <c r="I133" s="142"/>
      <c r="J133" s="143"/>
      <c r="K133" s="168" t="s">
        <v>616</v>
      </c>
      <c r="L133" s="169"/>
      <c r="M133" s="170"/>
      <c r="N133" s="74"/>
      <c r="O133" s="74"/>
      <c r="P133" s="74"/>
      <c r="Q133" s="74" t="str">
        <f t="shared" si="49"/>
        <v/>
      </c>
      <c r="R133" s="75"/>
      <c r="S133" s="75"/>
      <c r="T133" s="75"/>
      <c r="U133" s="75"/>
      <c r="V133" s="76"/>
      <c r="W133" s="76"/>
      <c r="X133" s="76"/>
      <c r="Y133" s="76"/>
      <c r="Z133" s="76"/>
      <c r="AA133" s="68"/>
    </row>
    <row r="134" spans="1:27" ht="79.5" customHeight="1">
      <c r="A134" s="73" t="str">
        <f>IF(K134="","",$I$6&amp;"_"&amp;ROW()-22-COUNTBLANK($K$23:K134))</f>
        <v>wc_90</v>
      </c>
      <c r="B134" s="141" t="s">
        <v>236</v>
      </c>
      <c r="C134" s="142"/>
      <c r="D134" s="143"/>
      <c r="E134" s="141" t="s">
        <v>254</v>
      </c>
      <c r="F134" s="142"/>
      <c r="G134" s="143"/>
      <c r="H134" s="141"/>
      <c r="I134" s="142"/>
      <c r="J134" s="143"/>
      <c r="K134" s="168" t="s">
        <v>239</v>
      </c>
      <c r="L134" s="169"/>
      <c r="M134" s="170"/>
      <c r="N134" s="74"/>
      <c r="O134" s="74"/>
      <c r="P134" s="74"/>
      <c r="Q134" s="74" t="str">
        <f t="shared" si="49"/>
        <v/>
      </c>
      <c r="R134" s="75"/>
      <c r="S134" s="75"/>
      <c r="T134" s="75"/>
      <c r="U134" s="75"/>
      <c r="V134" s="76"/>
      <c r="W134" s="76"/>
      <c r="X134" s="76"/>
      <c r="Y134" s="76"/>
      <c r="Z134" s="76"/>
      <c r="AA134" s="68"/>
    </row>
    <row r="135" spans="1:27" ht="84" customHeight="1">
      <c r="A135" s="73" t="str">
        <f>IF(K135="","",$I$6&amp;"_"&amp;ROW()-22-COUNTBLANK($K$23:K135))</f>
        <v>wc_91</v>
      </c>
      <c r="B135" s="141" t="s">
        <v>221</v>
      </c>
      <c r="C135" s="142"/>
      <c r="D135" s="143"/>
      <c r="E135" s="141" t="s">
        <v>255</v>
      </c>
      <c r="F135" s="142"/>
      <c r="G135" s="143"/>
      <c r="H135" s="141"/>
      <c r="I135" s="142"/>
      <c r="J135" s="143"/>
      <c r="K135" s="168" t="s">
        <v>635</v>
      </c>
      <c r="L135" s="169"/>
      <c r="M135" s="170"/>
      <c r="N135" s="74"/>
      <c r="O135" s="74"/>
      <c r="P135" s="74"/>
      <c r="Q135" s="74" t="str">
        <f t="shared" si="49"/>
        <v/>
      </c>
      <c r="R135" s="75"/>
      <c r="S135" s="75"/>
      <c r="T135" s="75"/>
      <c r="U135" s="75"/>
      <c r="V135" s="76"/>
      <c r="W135" s="76"/>
      <c r="X135" s="76"/>
      <c r="Y135" s="76"/>
      <c r="Z135" s="76"/>
      <c r="AA135" s="68"/>
    </row>
    <row r="136" spans="1:27" ht="79.5" customHeight="1">
      <c r="A136" s="73" t="str">
        <f>IF(K136="","",$I$6&amp;"_"&amp;ROW()-22-COUNTBLANK($K$23:K136))</f>
        <v>wc_92</v>
      </c>
      <c r="B136" s="141" t="s">
        <v>243</v>
      </c>
      <c r="C136" s="142"/>
      <c r="D136" s="143"/>
      <c r="E136" s="141" t="s">
        <v>256</v>
      </c>
      <c r="F136" s="142"/>
      <c r="G136" s="143"/>
      <c r="H136" s="141"/>
      <c r="I136" s="142"/>
      <c r="J136" s="143"/>
      <c r="K136" s="168" t="s">
        <v>246</v>
      </c>
      <c r="L136" s="169"/>
      <c r="M136" s="170"/>
      <c r="N136" s="74"/>
      <c r="O136" s="74"/>
      <c r="P136" s="74"/>
      <c r="Q136" s="74" t="str">
        <f t="shared" si="49"/>
        <v/>
      </c>
      <c r="R136" s="75"/>
      <c r="S136" s="75"/>
      <c r="T136" s="75"/>
      <c r="U136" s="75"/>
      <c r="V136" s="76"/>
      <c r="W136" s="76"/>
      <c r="X136" s="76"/>
      <c r="Y136" s="76"/>
      <c r="Z136" s="76"/>
      <c r="AA136" s="68"/>
    </row>
    <row r="137" spans="1:27" ht="17.25" customHeight="1">
      <c r="A137" s="73" t="str">
        <f>IF(K137="","",$I$6&amp;"_"&amp;ROW()-22-COUNTBLANK($K$23:K137))</f>
        <v/>
      </c>
      <c r="B137" s="173" t="s">
        <v>259</v>
      </c>
      <c r="C137" s="174"/>
      <c r="D137" s="174"/>
      <c r="E137" s="174"/>
      <c r="F137" s="174"/>
      <c r="G137" s="174"/>
      <c r="H137" s="174"/>
      <c r="I137" s="174"/>
      <c r="J137" s="174"/>
      <c r="K137" s="174"/>
      <c r="L137" s="174"/>
      <c r="M137" s="175"/>
      <c r="N137" s="79"/>
      <c r="O137" s="79"/>
      <c r="P137" s="79"/>
      <c r="Q137" s="79"/>
      <c r="R137" s="79"/>
      <c r="S137" s="79"/>
      <c r="T137" s="79"/>
      <c r="U137" s="79"/>
      <c r="V137" s="79"/>
      <c r="W137" s="79"/>
      <c r="X137" s="79"/>
      <c r="Y137" s="79"/>
      <c r="Z137" s="79"/>
      <c r="AA137" s="65"/>
    </row>
    <row r="138" spans="1:27" ht="109.5" customHeight="1">
      <c r="A138" s="73" t="str">
        <f>IF(K138="","",$I$6&amp;"_"&amp;ROW()-22-COUNTBLANK($K$23:K138))</f>
        <v>wc_93</v>
      </c>
      <c r="B138" s="141" t="s">
        <v>207</v>
      </c>
      <c r="C138" s="142"/>
      <c r="D138" s="143"/>
      <c r="E138" s="141" t="s">
        <v>431</v>
      </c>
      <c r="F138" s="142"/>
      <c r="G138" s="143"/>
      <c r="H138" s="141"/>
      <c r="I138" s="142"/>
      <c r="J138" s="143"/>
      <c r="K138" s="168" t="s">
        <v>263</v>
      </c>
      <c r="L138" s="169"/>
      <c r="M138" s="170"/>
      <c r="N138" s="74"/>
      <c r="O138" s="74"/>
      <c r="P138" s="74"/>
      <c r="Q138" s="74" t="str">
        <f t="shared" ref="Q138:Q143" si="52">IF(P138&lt;&gt;"",P138,IF(O138&lt;&gt;"",O138,IF(N138&lt;&gt;"",N138,"")))</f>
        <v/>
      </c>
      <c r="R138" s="75"/>
      <c r="S138" s="77"/>
      <c r="T138" s="77"/>
      <c r="U138" s="78" t="str">
        <f t="shared" ref="U138" si="53">IF(T138&lt;&gt;"",T138,IF(S138&lt;&gt;"",S138,IF(R138&lt;&gt;"",R138,"")))</f>
        <v/>
      </c>
      <c r="V138" s="78" t="str">
        <f t="shared" ref="V138" si="54">IF(U138&lt;&gt;"",U138,IF(Q138&lt;&gt;"",Q138,""))</f>
        <v/>
      </c>
      <c r="W138" s="77"/>
      <c r="X138" s="77"/>
      <c r="Y138" s="77"/>
      <c r="Z138" s="77"/>
      <c r="AA138" s="65"/>
    </row>
    <row r="139" spans="1:27" ht="84" customHeight="1">
      <c r="A139" s="73" t="str">
        <f>IF(K139="","",$I$6&amp;"_"&amp;ROW()-22-COUNTBLANK($K$23:K139))</f>
        <v>wc_94</v>
      </c>
      <c r="B139" s="141" t="s">
        <v>617</v>
      </c>
      <c r="C139" s="142"/>
      <c r="D139" s="143"/>
      <c r="E139" s="141" t="s">
        <v>618</v>
      </c>
      <c r="F139" s="142"/>
      <c r="G139" s="143"/>
      <c r="H139" s="141"/>
      <c r="I139" s="142"/>
      <c r="J139" s="143"/>
      <c r="K139" s="168" t="s">
        <v>595</v>
      </c>
      <c r="L139" s="169"/>
      <c r="M139" s="170"/>
      <c r="N139" s="74"/>
      <c r="O139" s="74"/>
      <c r="P139" s="74"/>
      <c r="Q139" s="74" t="str">
        <f t="shared" si="52"/>
        <v/>
      </c>
      <c r="R139" s="75"/>
      <c r="S139" s="75"/>
      <c r="T139" s="75"/>
      <c r="U139" s="75"/>
      <c r="V139" s="76"/>
      <c r="W139" s="76"/>
      <c r="X139" s="76"/>
      <c r="Y139" s="76"/>
      <c r="Z139" s="76"/>
      <c r="AA139" s="68"/>
    </row>
    <row r="140" spans="1:27" ht="84" customHeight="1">
      <c r="A140" s="73" t="str">
        <f>IF(K140="","",$I$6&amp;"_"&amp;ROW()-22-COUNTBLANK($K$23:K140))</f>
        <v>wc_95</v>
      </c>
      <c r="B140" s="141" t="s">
        <v>619</v>
      </c>
      <c r="C140" s="142"/>
      <c r="D140" s="143"/>
      <c r="E140" s="141" t="s">
        <v>620</v>
      </c>
      <c r="F140" s="142"/>
      <c r="G140" s="143"/>
      <c r="H140" s="141"/>
      <c r="I140" s="142"/>
      <c r="J140" s="143"/>
      <c r="K140" s="168" t="s">
        <v>616</v>
      </c>
      <c r="L140" s="169"/>
      <c r="M140" s="170"/>
      <c r="N140" s="74"/>
      <c r="O140" s="74"/>
      <c r="P140" s="74"/>
      <c r="Q140" s="74" t="str">
        <f t="shared" si="52"/>
        <v/>
      </c>
      <c r="R140" s="75"/>
      <c r="S140" s="75"/>
      <c r="T140" s="75"/>
      <c r="U140" s="75"/>
      <c r="V140" s="76"/>
      <c r="W140" s="76"/>
      <c r="X140" s="76"/>
      <c r="Y140" s="76"/>
      <c r="Z140" s="76"/>
      <c r="AA140" s="68"/>
    </row>
    <row r="141" spans="1:27" ht="79.5" customHeight="1">
      <c r="A141" s="73" t="str">
        <f>IF(K141="","",$I$6&amp;"_"&amp;ROW()-22-COUNTBLANK($K$23:K141))</f>
        <v>wc_96</v>
      </c>
      <c r="B141" s="141" t="s">
        <v>565</v>
      </c>
      <c r="C141" s="142"/>
      <c r="D141" s="143"/>
      <c r="E141" s="141" t="s">
        <v>566</v>
      </c>
      <c r="F141" s="142"/>
      <c r="G141" s="143"/>
      <c r="H141" s="141"/>
      <c r="I141" s="142"/>
      <c r="J141" s="143"/>
      <c r="K141" s="168" t="s">
        <v>262</v>
      </c>
      <c r="L141" s="169"/>
      <c r="M141" s="170"/>
      <c r="N141" s="74"/>
      <c r="O141" s="74"/>
      <c r="P141" s="74"/>
      <c r="Q141" s="74" t="str">
        <f t="shared" si="52"/>
        <v/>
      </c>
      <c r="R141" s="75"/>
      <c r="S141" s="75"/>
      <c r="T141" s="75"/>
      <c r="U141" s="75"/>
      <c r="V141" s="76"/>
      <c r="W141" s="76"/>
      <c r="X141" s="76"/>
      <c r="Y141" s="76"/>
      <c r="Z141" s="76"/>
      <c r="AA141" s="68"/>
    </row>
    <row r="142" spans="1:27" ht="84" customHeight="1">
      <c r="A142" s="73" t="str">
        <f>IF(K142="","",$I$6&amp;"_"&amp;ROW()-22-COUNTBLANK($K$23:K142))</f>
        <v>wc_97</v>
      </c>
      <c r="B142" s="141" t="s">
        <v>221</v>
      </c>
      <c r="C142" s="142"/>
      <c r="D142" s="143"/>
      <c r="E142" s="141" t="s">
        <v>435</v>
      </c>
      <c r="F142" s="142"/>
      <c r="G142" s="143"/>
      <c r="H142" s="141"/>
      <c r="I142" s="142"/>
      <c r="J142" s="143"/>
      <c r="K142" s="168" t="s">
        <v>635</v>
      </c>
      <c r="L142" s="169"/>
      <c r="M142" s="170"/>
      <c r="N142" s="74"/>
      <c r="O142" s="74"/>
      <c r="P142" s="74"/>
      <c r="Q142" s="74" t="str">
        <f t="shared" si="52"/>
        <v/>
      </c>
      <c r="R142" s="75"/>
      <c r="S142" s="75"/>
      <c r="T142" s="75"/>
      <c r="U142" s="75"/>
      <c r="V142" s="76"/>
      <c r="W142" s="76"/>
      <c r="X142" s="76"/>
      <c r="Y142" s="76"/>
      <c r="Z142" s="76"/>
      <c r="AA142" s="68"/>
    </row>
    <row r="143" spans="1:27" ht="79.5" customHeight="1">
      <c r="A143" s="73" t="str">
        <f>IF(K143="","",$I$6&amp;"_"&amp;ROW()-22-COUNTBLANK($K$23:K143))</f>
        <v>wc_98</v>
      </c>
      <c r="B143" s="141" t="s">
        <v>567</v>
      </c>
      <c r="C143" s="142"/>
      <c r="D143" s="143"/>
      <c r="E143" s="141" t="s">
        <v>436</v>
      </c>
      <c r="F143" s="142"/>
      <c r="G143" s="143"/>
      <c r="H143" s="141"/>
      <c r="I143" s="142"/>
      <c r="J143" s="143"/>
      <c r="K143" s="168" t="s">
        <v>265</v>
      </c>
      <c r="L143" s="169"/>
      <c r="M143" s="170"/>
      <c r="N143" s="74"/>
      <c r="O143" s="74"/>
      <c r="P143" s="74"/>
      <c r="Q143" s="74" t="str">
        <f t="shared" si="52"/>
        <v/>
      </c>
      <c r="R143" s="75"/>
      <c r="S143" s="75"/>
      <c r="T143" s="75"/>
      <c r="U143" s="75"/>
      <c r="V143" s="76"/>
      <c r="W143" s="76"/>
      <c r="X143" s="76"/>
      <c r="Y143" s="76"/>
      <c r="Z143" s="76"/>
      <c r="AA143" s="68"/>
    </row>
    <row r="144" spans="1:27" ht="17.25" customHeight="1">
      <c r="A144" s="73" t="str">
        <f>IF(K144="","",$I$6&amp;"_"&amp;ROW()-22-COUNTBLANK($K$23:K144))</f>
        <v/>
      </c>
      <c r="B144" s="173" t="s">
        <v>621</v>
      </c>
      <c r="C144" s="174"/>
      <c r="D144" s="174"/>
      <c r="E144" s="174"/>
      <c r="F144" s="174"/>
      <c r="G144" s="174"/>
      <c r="H144" s="174"/>
      <c r="I144" s="174"/>
      <c r="J144" s="174"/>
      <c r="K144" s="174"/>
      <c r="L144" s="174"/>
      <c r="M144" s="175"/>
      <c r="N144" s="79"/>
      <c r="O144" s="79"/>
      <c r="P144" s="79"/>
      <c r="Q144" s="79"/>
      <c r="R144" s="79"/>
      <c r="S144" s="79"/>
      <c r="T144" s="79"/>
      <c r="U144" s="79"/>
      <c r="V144" s="79"/>
      <c r="W144" s="79"/>
      <c r="X144" s="79"/>
      <c r="Y144" s="79"/>
      <c r="Z144" s="79"/>
      <c r="AA144" s="65"/>
    </row>
    <row r="145" spans="1:27" ht="109.5" customHeight="1">
      <c r="A145" s="73" t="str">
        <f>IF(K145="","",$I$6&amp;"_"&amp;ROW()-22-COUNTBLANK($K$23:K145))</f>
        <v>wc_99</v>
      </c>
      <c r="B145" s="141" t="s">
        <v>207</v>
      </c>
      <c r="C145" s="142"/>
      <c r="D145" s="143"/>
      <c r="E145" s="141" t="s">
        <v>622</v>
      </c>
      <c r="F145" s="142"/>
      <c r="G145" s="143"/>
      <c r="H145" s="141"/>
      <c r="I145" s="142"/>
      <c r="J145" s="143"/>
      <c r="K145" s="168" t="s">
        <v>623</v>
      </c>
      <c r="L145" s="169"/>
      <c r="M145" s="170"/>
      <c r="N145" s="74"/>
      <c r="O145" s="74"/>
      <c r="P145" s="74"/>
      <c r="Q145" s="74" t="str">
        <f t="shared" ref="Q145:Q150" si="55">IF(P145&lt;&gt;"",P145,IF(O145&lt;&gt;"",O145,IF(N145&lt;&gt;"",N145,"")))</f>
        <v/>
      </c>
      <c r="R145" s="75"/>
      <c r="S145" s="77"/>
      <c r="T145" s="77"/>
      <c r="U145" s="78" t="str">
        <f t="shared" ref="U145" si="56">IF(T145&lt;&gt;"",T145,IF(S145&lt;&gt;"",S145,IF(R145&lt;&gt;"",R145,"")))</f>
        <v/>
      </c>
      <c r="V145" s="78" t="str">
        <f t="shared" ref="V145" si="57">IF(U145&lt;&gt;"",U145,IF(Q145&lt;&gt;"",Q145,""))</f>
        <v/>
      </c>
      <c r="W145" s="77"/>
      <c r="X145" s="77"/>
      <c r="Y145" s="77"/>
      <c r="Z145" s="77"/>
      <c r="AA145" s="65"/>
    </row>
    <row r="146" spans="1:27" ht="84" customHeight="1">
      <c r="A146" s="73" t="str">
        <f>IF(K146="","",$I$6&amp;"_"&amp;ROW()-22-COUNTBLANK($K$23:K146))</f>
        <v>wc_100</v>
      </c>
      <c r="B146" s="141" t="s">
        <v>631</v>
      </c>
      <c r="C146" s="142"/>
      <c r="D146" s="143"/>
      <c r="E146" s="141" t="s">
        <v>634</v>
      </c>
      <c r="F146" s="142"/>
      <c r="G146" s="143"/>
      <c r="H146" s="141"/>
      <c r="I146" s="142"/>
      <c r="J146" s="143"/>
      <c r="K146" s="168" t="s">
        <v>779</v>
      </c>
      <c r="L146" s="169"/>
      <c r="M146" s="170"/>
      <c r="N146" s="74"/>
      <c r="O146" s="74"/>
      <c r="P146" s="74"/>
      <c r="Q146" s="74" t="str">
        <f t="shared" si="55"/>
        <v/>
      </c>
      <c r="R146" s="75"/>
      <c r="S146" s="75"/>
      <c r="T146" s="75"/>
      <c r="U146" s="75"/>
      <c r="V146" s="76"/>
      <c r="W146" s="76"/>
      <c r="X146" s="76"/>
      <c r="Y146" s="76"/>
      <c r="Z146" s="76"/>
      <c r="AA146" s="68"/>
    </row>
    <row r="147" spans="1:27" ht="84" customHeight="1">
      <c r="A147" s="73" t="str">
        <f>IF(K147="","",$I$6&amp;"_"&amp;ROW()-22-COUNTBLANK($K$23:K147))</f>
        <v>wc_101</v>
      </c>
      <c r="B147" s="141" t="s">
        <v>632</v>
      </c>
      <c r="C147" s="142"/>
      <c r="D147" s="143"/>
      <c r="E147" s="141" t="s">
        <v>633</v>
      </c>
      <c r="F147" s="142"/>
      <c r="G147" s="143"/>
      <c r="H147" s="141"/>
      <c r="I147" s="142"/>
      <c r="J147" s="143"/>
      <c r="K147" s="168" t="s">
        <v>616</v>
      </c>
      <c r="L147" s="169"/>
      <c r="M147" s="170"/>
      <c r="N147" s="74"/>
      <c r="O147" s="74"/>
      <c r="P147" s="74"/>
      <c r="Q147" s="74" t="str">
        <f t="shared" si="55"/>
        <v/>
      </c>
      <c r="R147" s="75"/>
      <c r="S147" s="75"/>
      <c r="T147" s="75"/>
      <c r="U147" s="75"/>
      <c r="V147" s="76"/>
      <c r="W147" s="76"/>
      <c r="X147" s="76"/>
      <c r="Y147" s="76"/>
      <c r="Z147" s="76"/>
      <c r="AA147" s="68"/>
    </row>
    <row r="148" spans="1:27" ht="79.5" customHeight="1">
      <c r="A148" s="73" t="str">
        <f>IF(K148="","",$I$6&amp;"_"&amp;ROW()-22-COUNTBLANK($K$23:K148))</f>
        <v>wc_102</v>
      </c>
      <c r="B148" s="141" t="s">
        <v>624</v>
      </c>
      <c r="C148" s="142"/>
      <c r="D148" s="143"/>
      <c r="E148" s="141" t="s">
        <v>625</v>
      </c>
      <c r="F148" s="142"/>
      <c r="G148" s="143"/>
      <c r="H148" s="141"/>
      <c r="I148" s="142"/>
      <c r="J148" s="143"/>
      <c r="K148" s="168" t="s">
        <v>626</v>
      </c>
      <c r="L148" s="169"/>
      <c r="M148" s="170"/>
      <c r="N148" s="74"/>
      <c r="O148" s="74"/>
      <c r="P148" s="74"/>
      <c r="Q148" s="74" t="str">
        <f t="shared" si="55"/>
        <v/>
      </c>
      <c r="R148" s="75"/>
      <c r="S148" s="75"/>
      <c r="T148" s="75"/>
      <c r="U148" s="75"/>
      <c r="V148" s="76"/>
      <c r="W148" s="76"/>
      <c r="X148" s="76"/>
      <c r="Y148" s="76"/>
      <c r="Z148" s="76"/>
      <c r="AA148" s="68"/>
    </row>
    <row r="149" spans="1:27" ht="84" customHeight="1">
      <c r="A149" s="73" t="str">
        <f>IF(K149="","",$I$6&amp;"_"&amp;ROW()-22-COUNTBLANK($K$23:K149))</f>
        <v>wc_103</v>
      </c>
      <c r="B149" s="141" t="s">
        <v>221</v>
      </c>
      <c r="C149" s="142"/>
      <c r="D149" s="143"/>
      <c r="E149" s="141" t="s">
        <v>627</v>
      </c>
      <c r="F149" s="142"/>
      <c r="G149" s="143"/>
      <c r="H149" s="141"/>
      <c r="I149" s="142"/>
      <c r="J149" s="143"/>
      <c r="K149" s="168" t="s">
        <v>635</v>
      </c>
      <c r="L149" s="169"/>
      <c r="M149" s="170"/>
      <c r="N149" s="74"/>
      <c r="O149" s="74"/>
      <c r="P149" s="74"/>
      <c r="Q149" s="74" t="str">
        <f t="shared" si="55"/>
        <v/>
      </c>
      <c r="R149" s="75"/>
      <c r="S149" s="75"/>
      <c r="T149" s="75"/>
      <c r="U149" s="75"/>
      <c r="V149" s="76"/>
      <c r="W149" s="76"/>
      <c r="X149" s="76"/>
      <c r="Y149" s="76"/>
      <c r="Z149" s="76"/>
      <c r="AA149" s="68"/>
    </row>
    <row r="150" spans="1:27" ht="79.5" customHeight="1">
      <c r="A150" s="73" t="str">
        <f>IF(K150="","",$I$6&amp;"_"&amp;ROW()-22-COUNTBLANK($K$23:K150))</f>
        <v>wc_104</v>
      </c>
      <c r="B150" s="141" t="s">
        <v>628</v>
      </c>
      <c r="C150" s="142"/>
      <c r="D150" s="143"/>
      <c r="E150" s="141" t="s">
        <v>629</v>
      </c>
      <c r="F150" s="142"/>
      <c r="G150" s="143"/>
      <c r="H150" s="141"/>
      <c r="I150" s="142"/>
      <c r="J150" s="143"/>
      <c r="K150" s="168" t="s">
        <v>630</v>
      </c>
      <c r="L150" s="169"/>
      <c r="M150" s="170"/>
      <c r="N150" s="74"/>
      <c r="O150" s="74"/>
      <c r="P150" s="74"/>
      <c r="Q150" s="74" t="str">
        <f t="shared" si="55"/>
        <v/>
      </c>
      <c r="R150" s="75"/>
      <c r="S150" s="75"/>
      <c r="T150" s="75"/>
      <c r="U150" s="75"/>
      <c r="V150" s="76"/>
      <c r="W150" s="76"/>
      <c r="X150" s="76"/>
      <c r="Y150" s="76"/>
      <c r="Z150" s="76"/>
      <c r="AA150" s="68"/>
    </row>
  </sheetData>
  <mergeCells count="468">
    <mergeCell ref="G1:K3"/>
    <mergeCell ref="G4:H5"/>
    <mergeCell ref="I4:K5"/>
    <mergeCell ref="G6:H7"/>
    <mergeCell ref="I6:K7"/>
    <mergeCell ref="G8:H9"/>
    <mergeCell ref="I8:K9"/>
    <mergeCell ref="G16:H17"/>
    <mergeCell ref="I16:K17"/>
    <mergeCell ref="A19:A20"/>
    <mergeCell ref="B19:D20"/>
    <mergeCell ref="E19:G20"/>
    <mergeCell ref="H19:J20"/>
    <mergeCell ref="K19:M20"/>
    <mergeCell ref="G10:H11"/>
    <mergeCell ref="I10:K11"/>
    <mergeCell ref="G12:H13"/>
    <mergeCell ref="I12:K13"/>
    <mergeCell ref="G14:H15"/>
    <mergeCell ref="I14:K15"/>
    <mergeCell ref="B21:M21"/>
    <mergeCell ref="B22:Z22"/>
    <mergeCell ref="B23:D23"/>
    <mergeCell ref="E23:G23"/>
    <mergeCell ref="H23:J23"/>
    <mergeCell ref="K23:M23"/>
    <mergeCell ref="N19:P19"/>
    <mergeCell ref="Q19:Q20"/>
    <mergeCell ref="R19:R20"/>
    <mergeCell ref="S19:S20"/>
    <mergeCell ref="T19:T20"/>
    <mergeCell ref="U19:U20"/>
    <mergeCell ref="B26:D26"/>
    <mergeCell ref="E26:G26"/>
    <mergeCell ref="H26:J26"/>
    <mergeCell ref="K26:M26"/>
    <mergeCell ref="B27:M27"/>
    <mergeCell ref="B28:Z28"/>
    <mergeCell ref="B24:D24"/>
    <mergeCell ref="E24:G24"/>
    <mergeCell ref="H24:J24"/>
    <mergeCell ref="K24:M24"/>
    <mergeCell ref="B25:D25"/>
    <mergeCell ref="E25:G25"/>
    <mergeCell ref="H25:J25"/>
    <mergeCell ref="K25:M25"/>
    <mergeCell ref="B29:M29"/>
    <mergeCell ref="B30:D30"/>
    <mergeCell ref="E30:G30"/>
    <mergeCell ref="H30:J30"/>
    <mergeCell ref="K30:M30"/>
    <mergeCell ref="B31:D31"/>
    <mergeCell ref="E31:G31"/>
    <mergeCell ref="H31:J31"/>
    <mergeCell ref="K31:M31"/>
    <mergeCell ref="B34:D34"/>
    <mergeCell ref="E34:G34"/>
    <mergeCell ref="H34:J34"/>
    <mergeCell ref="K34:M34"/>
    <mergeCell ref="B35:D35"/>
    <mergeCell ref="E35:G35"/>
    <mergeCell ref="H35:J35"/>
    <mergeCell ref="K35:M35"/>
    <mergeCell ref="B32:D32"/>
    <mergeCell ref="E32:G32"/>
    <mergeCell ref="H32:J32"/>
    <mergeCell ref="K32:M32"/>
    <mergeCell ref="B33:D33"/>
    <mergeCell ref="E33:G33"/>
    <mergeCell ref="H33:J33"/>
    <mergeCell ref="K33:M33"/>
    <mergeCell ref="B39:D39"/>
    <mergeCell ref="E39:G39"/>
    <mergeCell ref="H39:J39"/>
    <mergeCell ref="K39:M39"/>
    <mergeCell ref="B40:D40"/>
    <mergeCell ref="E40:G40"/>
    <mergeCell ref="H40:J40"/>
    <mergeCell ref="K40:M40"/>
    <mergeCell ref="B36:M36"/>
    <mergeCell ref="B37:D37"/>
    <mergeCell ref="E37:G37"/>
    <mergeCell ref="H37:J37"/>
    <mergeCell ref="K37:M37"/>
    <mergeCell ref="B38:D38"/>
    <mergeCell ref="E38:G38"/>
    <mergeCell ref="H38:J38"/>
    <mergeCell ref="K38:M38"/>
    <mergeCell ref="B43:M43"/>
    <mergeCell ref="B44:Z44"/>
    <mergeCell ref="B45:M45"/>
    <mergeCell ref="B46:D46"/>
    <mergeCell ref="E46:G46"/>
    <mergeCell ref="H46:J46"/>
    <mergeCell ref="K46:M46"/>
    <mergeCell ref="B41:D41"/>
    <mergeCell ref="E41:G41"/>
    <mergeCell ref="H41:J41"/>
    <mergeCell ref="K41:M41"/>
    <mergeCell ref="B42:D42"/>
    <mergeCell ref="E42:G42"/>
    <mergeCell ref="H42:J42"/>
    <mergeCell ref="K42:M42"/>
    <mergeCell ref="B49:D49"/>
    <mergeCell ref="E49:G49"/>
    <mergeCell ref="H49:J49"/>
    <mergeCell ref="K49:M49"/>
    <mergeCell ref="B50:D50"/>
    <mergeCell ref="E50:G50"/>
    <mergeCell ref="H50:J50"/>
    <mergeCell ref="K50:M50"/>
    <mergeCell ref="B47:D47"/>
    <mergeCell ref="E47:G47"/>
    <mergeCell ref="H47:J47"/>
    <mergeCell ref="K47:M47"/>
    <mergeCell ref="B48:D48"/>
    <mergeCell ref="E48:G48"/>
    <mergeCell ref="H48:J48"/>
    <mergeCell ref="K48:M48"/>
    <mergeCell ref="B53:D53"/>
    <mergeCell ref="E53:G53"/>
    <mergeCell ref="H53:J53"/>
    <mergeCell ref="K53:M53"/>
    <mergeCell ref="B54:D54"/>
    <mergeCell ref="E54:G54"/>
    <mergeCell ref="H54:J54"/>
    <mergeCell ref="K54:M54"/>
    <mergeCell ref="B51:M51"/>
    <mergeCell ref="B52:D52"/>
    <mergeCell ref="E52:G52"/>
    <mergeCell ref="H52:J52"/>
    <mergeCell ref="K52:M52"/>
    <mergeCell ref="B57:D57"/>
    <mergeCell ref="E57:G57"/>
    <mergeCell ref="H57:J57"/>
    <mergeCell ref="K57:M57"/>
    <mergeCell ref="B58:D58"/>
    <mergeCell ref="E58:G58"/>
    <mergeCell ref="H58:J58"/>
    <mergeCell ref="K58:M58"/>
    <mergeCell ref="B55:D55"/>
    <mergeCell ref="E55:G55"/>
    <mergeCell ref="H55:J55"/>
    <mergeCell ref="K55:M55"/>
    <mergeCell ref="B56:D56"/>
    <mergeCell ref="E56:G56"/>
    <mergeCell ref="H56:J56"/>
    <mergeCell ref="K56:M56"/>
    <mergeCell ref="B62:D62"/>
    <mergeCell ref="E62:G62"/>
    <mergeCell ref="H62:J62"/>
    <mergeCell ref="K62:M62"/>
    <mergeCell ref="B63:D63"/>
    <mergeCell ref="E63:G63"/>
    <mergeCell ref="H63:J63"/>
    <mergeCell ref="K63:M63"/>
    <mergeCell ref="B59:D59"/>
    <mergeCell ref="E59:G59"/>
    <mergeCell ref="H59:J59"/>
    <mergeCell ref="K59:M59"/>
    <mergeCell ref="B60:M60"/>
    <mergeCell ref="B61:D61"/>
    <mergeCell ref="E61:G61"/>
    <mergeCell ref="H61:J61"/>
    <mergeCell ref="K61:M61"/>
    <mergeCell ref="B66:D66"/>
    <mergeCell ref="E66:G66"/>
    <mergeCell ref="H66:J66"/>
    <mergeCell ref="K66:M66"/>
    <mergeCell ref="B67:D67"/>
    <mergeCell ref="E67:G67"/>
    <mergeCell ref="H67:J67"/>
    <mergeCell ref="K67:M67"/>
    <mergeCell ref="B64:D64"/>
    <mergeCell ref="E64:G64"/>
    <mergeCell ref="H64:J64"/>
    <mergeCell ref="K64:M64"/>
    <mergeCell ref="B65:D65"/>
    <mergeCell ref="E65:G65"/>
    <mergeCell ref="H65:J65"/>
    <mergeCell ref="K65:M65"/>
    <mergeCell ref="B69:M69"/>
    <mergeCell ref="B70:Z70"/>
    <mergeCell ref="B71:M71"/>
    <mergeCell ref="B72:D72"/>
    <mergeCell ref="E72:G72"/>
    <mergeCell ref="H72:J72"/>
    <mergeCell ref="K72:M72"/>
    <mergeCell ref="B68:D68"/>
    <mergeCell ref="E68:G68"/>
    <mergeCell ref="H68:J68"/>
    <mergeCell ref="K68:M68"/>
    <mergeCell ref="B75:D75"/>
    <mergeCell ref="E75:G75"/>
    <mergeCell ref="H75:J75"/>
    <mergeCell ref="K75:M75"/>
    <mergeCell ref="B76:D76"/>
    <mergeCell ref="E76:G76"/>
    <mergeCell ref="H76:J76"/>
    <mergeCell ref="K76:M76"/>
    <mergeCell ref="B73:D73"/>
    <mergeCell ref="E73:G73"/>
    <mergeCell ref="H73:J73"/>
    <mergeCell ref="K73:M73"/>
    <mergeCell ref="B74:D74"/>
    <mergeCell ref="E74:G74"/>
    <mergeCell ref="H74:J74"/>
    <mergeCell ref="K74:M74"/>
    <mergeCell ref="B77:D77"/>
    <mergeCell ref="E77:G77"/>
    <mergeCell ref="H77:J77"/>
    <mergeCell ref="K77:M77"/>
    <mergeCell ref="B78:M78"/>
    <mergeCell ref="B79:D79"/>
    <mergeCell ref="E79:G79"/>
    <mergeCell ref="H79:J79"/>
    <mergeCell ref="K79:M79"/>
    <mergeCell ref="B82:D82"/>
    <mergeCell ref="E82:G82"/>
    <mergeCell ref="H82:J82"/>
    <mergeCell ref="K82:M82"/>
    <mergeCell ref="B83:D83"/>
    <mergeCell ref="E83:G83"/>
    <mergeCell ref="H83:J83"/>
    <mergeCell ref="K83:M83"/>
    <mergeCell ref="B80:D80"/>
    <mergeCell ref="E80:G80"/>
    <mergeCell ref="H80:J80"/>
    <mergeCell ref="K80:M80"/>
    <mergeCell ref="B81:D81"/>
    <mergeCell ref="E81:G81"/>
    <mergeCell ref="H81:J81"/>
    <mergeCell ref="K81:M81"/>
    <mergeCell ref="B84:D84"/>
    <mergeCell ref="E84:G84"/>
    <mergeCell ref="H84:J84"/>
    <mergeCell ref="K84:M84"/>
    <mergeCell ref="B85:M85"/>
    <mergeCell ref="B86:D86"/>
    <mergeCell ref="E86:G86"/>
    <mergeCell ref="H86:J86"/>
    <mergeCell ref="K86:M86"/>
    <mergeCell ref="B89:D89"/>
    <mergeCell ref="E89:G89"/>
    <mergeCell ref="H89:J89"/>
    <mergeCell ref="K89:M89"/>
    <mergeCell ref="B90:D90"/>
    <mergeCell ref="E90:G90"/>
    <mergeCell ref="H90:J90"/>
    <mergeCell ref="K90:M90"/>
    <mergeCell ref="B87:D87"/>
    <mergeCell ref="E87:G87"/>
    <mergeCell ref="H87:J87"/>
    <mergeCell ref="K87:M87"/>
    <mergeCell ref="B88:D88"/>
    <mergeCell ref="E88:G88"/>
    <mergeCell ref="H88:J88"/>
    <mergeCell ref="K88:M88"/>
    <mergeCell ref="B94:D94"/>
    <mergeCell ref="E94:G94"/>
    <mergeCell ref="H94:J94"/>
    <mergeCell ref="K94:M94"/>
    <mergeCell ref="B95:D95"/>
    <mergeCell ref="E95:G95"/>
    <mergeCell ref="H95:J95"/>
    <mergeCell ref="K95:M95"/>
    <mergeCell ref="B91:D91"/>
    <mergeCell ref="E91:G91"/>
    <mergeCell ref="H91:J91"/>
    <mergeCell ref="K91:M91"/>
    <mergeCell ref="B92:M92"/>
    <mergeCell ref="B93:D93"/>
    <mergeCell ref="E93:G93"/>
    <mergeCell ref="H93:J93"/>
    <mergeCell ref="K93:M93"/>
    <mergeCell ref="B98:D98"/>
    <mergeCell ref="E98:G98"/>
    <mergeCell ref="H98:J98"/>
    <mergeCell ref="K98:M98"/>
    <mergeCell ref="B99:D99"/>
    <mergeCell ref="E99:G99"/>
    <mergeCell ref="H99:J99"/>
    <mergeCell ref="K99:M99"/>
    <mergeCell ref="B96:D96"/>
    <mergeCell ref="E96:G96"/>
    <mergeCell ref="H96:J96"/>
    <mergeCell ref="K96:M96"/>
    <mergeCell ref="B97:D97"/>
    <mergeCell ref="E97:G97"/>
    <mergeCell ref="H97:J97"/>
    <mergeCell ref="K97:M97"/>
    <mergeCell ref="B103:D103"/>
    <mergeCell ref="E103:G103"/>
    <mergeCell ref="H103:J103"/>
    <mergeCell ref="K103:M103"/>
    <mergeCell ref="B104:D104"/>
    <mergeCell ref="E104:G104"/>
    <mergeCell ref="H104:J104"/>
    <mergeCell ref="K104:M104"/>
    <mergeCell ref="B100:D100"/>
    <mergeCell ref="E100:G100"/>
    <mergeCell ref="H100:J100"/>
    <mergeCell ref="K100:M100"/>
    <mergeCell ref="B101:M101"/>
    <mergeCell ref="B102:D102"/>
    <mergeCell ref="E102:G102"/>
    <mergeCell ref="H102:J102"/>
    <mergeCell ref="K102:M102"/>
    <mergeCell ref="B107:D107"/>
    <mergeCell ref="E107:G107"/>
    <mergeCell ref="H107:J107"/>
    <mergeCell ref="K107:M107"/>
    <mergeCell ref="B108:D108"/>
    <mergeCell ref="E108:G108"/>
    <mergeCell ref="H108:J108"/>
    <mergeCell ref="K108:M108"/>
    <mergeCell ref="B105:D105"/>
    <mergeCell ref="E105:G105"/>
    <mergeCell ref="H105:J105"/>
    <mergeCell ref="K105:M105"/>
    <mergeCell ref="B106:D106"/>
    <mergeCell ref="E106:G106"/>
    <mergeCell ref="H106:J106"/>
    <mergeCell ref="K106:M106"/>
    <mergeCell ref="B112:D112"/>
    <mergeCell ref="E112:G112"/>
    <mergeCell ref="H112:J112"/>
    <mergeCell ref="K112:M112"/>
    <mergeCell ref="B113:D113"/>
    <mergeCell ref="E113:G113"/>
    <mergeCell ref="H113:J113"/>
    <mergeCell ref="K113:M113"/>
    <mergeCell ref="B109:M109"/>
    <mergeCell ref="B110:D110"/>
    <mergeCell ref="E110:G110"/>
    <mergeCell ref="H110:J110"/>
    <mergeCell ref="K110:M110"/>
    <mergeCell ref="B111:D111"/>
    <mergeCell ref="E111:G111"/>
    <mergeCell ref="H111:J111"/>
    <mergeCell ref="K111:M111"/>
    <mergeCell ref="B114:D114"/>
    <mergeCell ref="E114:G114"/>
    <mergeCell ref="H114:J114"/>
    <mergeCell ref="K114:M114"/>
    <mergeCell ref="B115:M115"/>
    <mergeCell ref="B116:D116"/>
    <mergeCell ref="E116:G116"/>
    <mergeCell ref="H116:J116"/>
    <mergeCell ref="K116:M116"/>
    <mergeCell ref="B119:D119"/>
    <mergeCell ref="E119:G119"/>
    <mergeCell ref="H119:J119"/>
    <mergeCell ref="K119:M119"/>
    <mergeCell ref="B120:D120"/>
    <mergeCell ref="E120:G120"/>
    <mergeCell ref="H120:J120"/>
    <mergeCell ref="K120:M120"/>
    <mergeCell ref="B117:D117"/>
    <mergeCell ref="E117:G117"/>
    <mergeCell ref="H117:J117"/>
    <mergeCell ref="K117:M117"/>
    <mergeCell ref="B118:D118"/>
    <mergeCell ref="E118:G118"/>
    <mergeCell ref="H118:J118"/>
    <mergeCell ref="K118:M118"/>
    <mergeCell ref="B124:D124"/>
    <mergeCell ref="E124:G124"/>
    <mergeCell ref="H124:J124"/>
    <mergeCell ref="K124:M124"/>
    <mergeCell ref="B125:D125"/>
    <mergeCell ref="E125:G125"/>
    <mergeCell ref="H125:J125"/>
    <mergeCell ref="K125:M125"/>
    <mergeCell ref="B121:M121"/>
    <mergeCell ref="B122:D122"/>
    <mergeCell ref="E122:G122"/>
    <mergeCell ref="H122:J122"/>
    <mergeCell ref="K122:M122"/>
    <mergeCell ref="B123:D123"/>
    <mergeCell ref="E123:G123"/>
    <mergeCell ref="H123:J123"/>
    <mergeCell ref="K123:M123"/>
    <mergeCell ref="B128:M128"/>
    <mergeCell ref="B129:Z129"/>
    <mergeCell ref="B130:M130"/>
    <mergeCell ref="B131:D131"/>
    <mergeCell ref="E131:G131"/>
    <mergeCell ref="H131:J131"/>
    <mergeCell ref="K131:M131"/>
    <mergeCell ref="B126:D126"/>
    <mergeCell ref="E126:G126"/>
    <mergeCell ref="H126:J126"/>
    <mergeCell ref="K126:M126"/>
    <mergeCell ref="B127:D127"/>
    <mergeCell ref="E127:G127"/>
    <mergeCell ref="H127:J127"/>
    <mergeCell ref="K127:M127"/>
    <mergeCell ref="B134:D134"/>
    <mergeCell ref="E134:G134"/>
    <mergeCell ref="H134:J134"/>
    <mergeCell ref="K134:M134"/>
    <mergeCell ref="B135:D135"/>
    <mergeCell ref="E135:G135"/>
    <mergeCell ref="H135:J135"/>
    <mergeCell ref="K135:M135"/>
    <mergeCell ref="B132:D132"/>
    <mergeCell ref="E132:G132"/>
    <mergeCell ref="H132:J132"/>
    <mergeCell ref="K132:M132"/>
    <mergeCell ref="B133:D133"/>
    <mergeCell ref="E133:G133"/>
    <mergeCell ref="H133:J133"/>
    <mergeCell ref="K133:M133"/>
    <mergeCell ref="B136:D136"/>
    <mergeCell ref="E136:G136"/>
    <mergeCell ref="H136:J136"/>
    <mergeCell ref="K136:M136"/>
    <mergeCell ref="B137:M137"/>
    <mergeCell ref="B138:D138"/>
    <mergeCell ref="E138:G138"/>
    <mergeCell ref="H138:J138"/>
    <mergeCell ref="K138:M138"/>
    <mergeCell ref="B141:D141"/>
    <mergeCell ref="E141:G141"/>
    <mergeCell ref="H141:J141"/>
    <mergeCell ref="K141:M141"/>
    <mergeCell ref="B142:D142"/>
    <mergeCell ref="E142:G142"/>
    <mergeCell ref="H142:J142"/>
    <mergeCell ref="K142:M142"/>
    <mergeCell ref="B139:D139"/>
    <mergeCell ref="E139:G139"/>
    <mergeCell ref="H139:J139"/>
    <mergeCell ref="K139:M139"/>
    <mergeCell ref="B140:D140"/>
    <mergeCell ref="E140:G140"/>
    <mergeCell ref="H140:J140"/>
    <mergeCell ref="K140:M140"/>
    <mergeCell ref="B146:D146"/>
    <mergeCell ref="E146:G146"/>
    <mergeCell ref="H146:J146"/>
    <mergeCell ref="K146:M146"/>
    <mergeCell ref="B147:D147"/>
    <mergeCell ref="E147:G147"/>
    <mergeCell ref="H147:J147"/>
    <mergeCell ref="K147:M147"/>
    <mergeCell ref="B143:D143"/>
    <mergeCell ref="E143:G143"/>
    <mergeCell ref="H143:J143"/>
    <mergeCell ref="K143:M143"/>
    <mergeCell ref="B144:M144"/>
    <mergeCell ref="B145:D145"/>
    <mergeCell ref="E145:G145"/>
    <mergeCell ref="H145:J145"/>
    <mergeCell ref="K145:M145"/>
    <mergeCell ref="B150:D150"/>
    <mergeCell ref="E150:G150"/>
    <mergeCell ref="H150:J150"/>
    <mergeCell ref="K150:M150"/>
    <mergeCell ref="B148:D148"/>
    <mergeCell ref="E148:G148"/>
    <mergeCell ref="H148:J148"/>
    <mergeCell ref="K148:M148"/>
    <mergeCell ref="B149:D149"/>
    <mergeCell ref="E149:G149"/>
    <mergeCell ref="H149:J149"/>
    <mergeCell ref="K149:M149"/>
  </mergeCells>
  <conditionalFormatting sqref="A19:AA20 A23:A25 A43:A44 A127 A60:A70">
    <cfRule type="cellIs" dxfId="2106" priority="2488" operator="equal">
      <formula>"Reopen"</formula>
    </cfRule>
  </conditionalFormatting>
  <conditionalFormatting sqref="B44:AA44">
    <cfRule type="cellIs" dxfId="2105" priority="2484" operator="equal">
      <formula>"P"</formula>
    </cfRule>
  </conditionalFormatting>
  <conditionalFormatting sqref="B44:AA44">
    <cfRule type="cellIs" dxfId="2104" priority="2485" operator="equal">
      <formula>"F"</formula>
    </cfRule>
  </conditionalFormatting>
  <conditionalFormatting sqref="B44:AA44">
    <cfRule type="cellIs" dxfId="2103" priority="2486" operator="equal">
      <formula>"PE"</formula>
    </cfRule>
  </conditionalFormatting>
  <conditionalFormatting sqref="B44:AA44 B43 N43:AA43">
    <cfRule type="cellIs" dxfId="2102" priority="2487" operator="equal">
      <formula>"Reopen"</formula>
    </cfRule>
  </conditionalFormatting>
  <conditionalFormatting sqref="B43">
    <cfRule type="cellIs" dxfId="2101" priority="2481" operator="equal">
      <formula>"P"</formula>
    </cfRule>
  </conditionalFormatting>
  <conditionalFormatting sqref="B43">
    <cfRule type="cellIs" dxfId="2100" priority="2482" operator="equal">
      <formula>"F"</formula>
    </cfRule>
  </conditionalFormatting>
  <conditionalFormatting sqref="B43">
    <cfRule type="cellIs" dxfId="2099" priority="2483" operator="equal">
      <formula>"PE"</formula>
    </cfRule>
  </conditionalFormatting>
  <conditionalFormatting sqref="B70:AA70">
    <cfRule type="cellIs" dxfId="2098" priority="2477" operator="equal">
      <formula>"P"</formula>
    </cfRule>
  </conditionalFormatting>
  <conditionalFormatting sqref="B70:AA70">
    <cfRule type="cellIs" dxfId="2097" priority="2478" operator="equal">
      <formula>"F"</formula>
    </cfRule>
  </conditionalFormatting>
  <conditionalFormatting sqref="B70:AA70">
    <cfRule type="cellIs" dxfId="2096" priority="2479" operator="equal">
      <formula>"PE"</formula>
    </cfRule>
  </conditionalFormatting>
  <conditionalFormatting sqref="B70:AA70">
    <cfRule type="cellIs" dxfId="2095" priority="2480" operator="equal">
      <formula>"Reopen"</formula>
    </cfRule>
  </conditionalFormatting>
  <conditionalFormatting sqref="B69 N69:AA69">
    <cfRule type="cellIs" dxfId="2094" priority="2476" operator="equal">
      <formula>"Reopen"</formula>
    </cfRule>
  </conditionalFormatting>
  <conditionalFormatting sqref="B69">
    <cfRule type="cellIs" dxfId="2093" priority="2473" operator="equal">
      <formula>"P"</formula>
    </cfRule>
  </conditionalFormatting>
  <conditionalFormatting sqref="B69">
    <cfRule type="cellIs" dxfId="2092" priority="2474" operator="equal">
      <formula>"F"</formula>
    </cfRule>
  </conditionalFormatting>
  <conditionalFormatting sqref="B69">
    <cfRule type="cellIs" dxfId="2091" priority="2475" operator="equal">
      <formula>"PE"</formula>
    </cfRule>
  </conditionalFormatting>
  <conditionalFormatting sqref="Q68">
    <cfRule type="cellIs" dxfId="2090" priority="2381" operator="equal">
      <formula>"P"</formula>
    </cfRule>
  </conditionalFormatting>
  <conditionalFormatting sqref="Q68">
    <cfRule type="cellIs" dxfId="2089" priority="2382" operator="equal">
      <formula>"F"</formula>
    </cfRule>
  </conditionalFormatting>
  <conditionalFormatting sqref="Q68">
    <cfRule type="cellIs" dxfId="2088" priority="2383" operator="equal">
      <formula>"PE"</formula>
    </cfRule>
  </conditionalFormatting>
  <conditionalFormatting sqref="Q68">
    <cfRule type="cellIs" dxfId="2087" priority="2384" operator="equal">
      <formula>"Reopen"</formula>
    </cfRule>
  </conditionalFormatting>
  <conditionalFormatting sqref="B68:D68 N68">
    <cfRule type="cellIs" dxfId="2086" priority="2377" operator="equal">
      <formula>"P"</formula>
    </cfRule>
  </conditionalFormatting>
  <conditionalFormatting sqref="B68:D68 N68">
    <cfRule type="cellIs" dxfId="2085" priority="2378" operator="equal">
      <formula>"F"</formula>
    </cfRule>
  </conditionalFormatting>
  <conditionalFormatting sqref="B68:D68 N68">
    <cfRule type="cellIs" dxfId="2084" priority="2379" operator="equal">
      <formula>"PE"</formula>
    </cfRule>
  </conditionalFormatting>
  <conditionalFormatting sqref="B68:D68 N68">
    <cfRule type="cellIs" dxfId="2083" priority="2380" operator="equal">
      <formula>"Reopen"</formula>
    </cfRule>
  </conditionalFormatting>
  <conditionalFormatting sqref="R68:AA68 O68:P68">
    <cfRule type="cellIs" dxfId="2082" priority="2373" operator="equal">
      <formula>"P"</formula>
    </cfRule>
  </conditionalFormatting>
  <conditionalFormatting sqref="R68:AA68 O68:P68">
    <cfRule type="cellIs" dxfId="2081" priority="2374" operator="equal">
      <formula>"F"</formula>
    </cfRule>
  </conditionalFormatting>
  <conditionalFormatting sqref="R68:AA68 O68:P68">
    <cfRule type="cellIs" dxfId="2080" priority="2375" operator="equal">
      <formula>"PE"</formula>
    </cfRule>
  </conditionalFormatting>
  <conditionalFormatting sqref="R68:AA68 O68:P68">
    <cfRule type="cellIs" dxfId="2079" priority="2376" operator="equal">
      <formula>"Reopen"</formula>
    </cfRule>
  </conditionalFormatting>
  <conditionalFormatting sqref="K68:M68">
    <cfRule type="cellIs" dxfId="2078" priority="2365" operator="equal">
      <formula>"P"</formula>
    </cfRule>
  </conditionalFormatting>
  <conditionalFormatting sqref="K68:M68">
    <cfRule type="cellIs" dxfId="2077" priority="2366" operator="equal">
      <formula>"F"</formula>
    </cfRule>
  </conditionalFormatting>
  <conditionalFormatting sqref="K68:M68">
    <cfRule type="cellIs" dxfId="2076" priority="2367" operator="equal">
      <formula>"PE"</formula>
    </cfRule>
  </conditionalFormatting>
  <conditionalFormatting sqref="K68:M68">
    <cfRule type="cellIs" dxfId="2075" priority="2368" operator="equal">
      <formula>"Reopen"</formula>
    </cfRule>
  </conditionalFormatting>
  <conditionalFormatting sqref="K68:M68">
    <cfRule type="cellIs" dxfId="2074" priority="2369" operator="equal">
      <formula>"P"</formula>
    </cfRule>
  </conditionalFormatting>
  <conditionalFormatting sqref="K68:M68">
    <cfRule type="cellIs" dxfId="2073" priority="2370" operator="equal">
      <formula>"F"</formula>
    </cfRule>
  </conditionalFormatting>
  <conditionalFormatting sqref="K68:M68">
    <cfRule type="cellIs" dxfId="2072" priority="2371" operator="equal">
      <formula>"PE"</formula>
    </cfRule>
  </conditionalFormatting>
  <conditionalFormatting sqref="K68:M68">
    <cfRule type="cellIs" dxfId="2071" priority="2372" operator="equal">
      <formula>"Reopen"</formula>
    </cfRule>
  </conditionalFormatting>
  <conditionalFormatting sqref="H68:J68">
    <cfRule type="cellIs" dxfId="2070" priority="2361" operator="equal">
      <formula>"P"</formula>
    </cfRule>
  </conditionalFormatting>
  <conditionalFormatting sqref="H68:J68">
    <cfRule type="cellIs" dxfId="2069" priority="2362" operator="equal">
      <formula>"F"</formula>
    </cfRule>
  </conditionalFormatting>
  <conditionalFormatting sqref="H68:J68">
    <cfRule type="cellIs" dxfId="2068" priority="2363" operator="equal">
      <formula>"PE"</formula>
    </cfRule>
  </conditionalFormatting>
  <conditionalFormatting sqref="H68:J68">
    <cfRule type="cellIs" dxfId="2067" priority="2364" operator="equal">
      <formula>"Reopen"</formula>
    </cfRule>
  </conditionalFormatting>
  <conditionalFormatting sqref="H68:J68">
    <cfRule type="cellIs" dxfId="2066" priority="2357" operator="equal">
      <formula>"P"</formula>
    </cfRule>
  </conditionalFormatting>
  <conditionalFormatting sqref="H68:J68">
    <cfRule type="cellIs" dxfId="2065" priority="2358" operator="equal">
      <formula>"F"</formula>
    </cfRule>
  </conditionalFormatting>
  <conditionalFormatting sqref="H68:J68">
    <cfRule type="cellIs" dxfId="2064" priority="2359" operator="equal">
      <formula>"PE"</formula>
    </cfRule>
  </conditionalFormatting>
  <conditionalFormatting sqref="H68:J68">
    <cfRule type="cellIs" dxfId="2063" priority="2360" operator="equal">
      <formula>"Reopen"</formula>
    </cfRule>
  </conditionalFormatting>
  <conditionalFormatting sqref="B22:AA22">
    <cfRule type="cellIs" dxfId="2062" priority="2353" operator="equal">
      <formula>"P"</formula>
    </cfRule>
  </conditionalFormatting>
  <conditionalFormatting sqref="B22:AA22">
    <cfRule type="cellIs" dxfId="2061" priority="2354" operator="equal">
      <formula>"F"</formula>
    </cfRule>
  </conditionalFormatting>
  <conditionalFormatting sqref="B22:AA22">
    <cfRule type="cellIs" dxfId="2060" priority="2355" operator="equal">
      <formula>"PE"</formula>
    </cfRule>
  </conditionalFormatting>
  <conditionalFormatting sqref="A22:AA22 A21:B21 N21:AA21">
    <cfRule type="cellIs" dxfId="2059" priority="2356" operator="equal">
      <formula>"Reopen"</formula>
    </cfRule>
  </conditionalFormatting>
  <conditionalFormatting sqref="B21">
    <cfRule type="cellIs" dxfId="2058" priority="2350" operator="equal">
      <formula>"P"</formula>
    </cfRule>
  </conditionalFormatting>
  <conditionalFormatting sqref="B21">
    <cfRule type="cellIs" dxfId="2057" priority="2351" operator="equal">
      <formula>"F"</formula>
    </cfRule>
  </conditionalFormatting>
  <conditionalFormatting sqref="B21">
    <cfRule type="cellIs" dxfId="2056" priority="2352" operator="equal">
      <formula>"PE"</formula>
    </cfRule>
  </conditionalFormatting>
  <conditionalFormatting sqref="H23:J23 N23:AA23 B23:D25">
    <cfRule type="cellIs" dxfId="2055" priority="2346" operator="equal">
      <formula>"P"</formula>
    </cfRule>
  </conditionalFormatting>
  <conditionalFormatting sqref="H23:J23 N23:AA23 B23:D25">
    <cfRule type="cellIs" dxfId="2054" priority="2347" operator="equal">
      <formula>"F"</formula>
    </cfRule>
  </conditionalFormatting>
  <conditionalFormatting sqref="H23:J23 N23:AA23 B23:D25">
    <cfRule type="cellIs" dxfId="2053" priority="2348" operator="equal">
      <formula>"PE"</formula>
    </cfRule>
  </conditionalFormatting>
  <conditionalFormatting sqref="H23:J23 N23:AA23 B23:D25">
    <cfRule type="cellIs" dxfId="2052" priority="2349" operator="equal">
      <formula>"Reopen"</formula>
    </cfRule>
  </conditionalFormatting>
  <conditionalFormatting sqref="E23:G26">
    <cfRule type="cellIs" dxfId="2051" priority="2342" operator="equal">
      <formula>"P"</formula>
    </cfRule>
  </conditionalFormatting>
  <conditionalFormatting sqref="E23:G26">
    <cfRule type="cellIs" dxfId="2050" priority="2343" operator="equal">
      <formula>"F"</formula>
    </cfRule>
  </conditionalFormatting>
  <conditionalFormatting sqref="E23:G26">
    <cfRule type="cellIs" dxfId="2049" priority="2344" operator="equal">
      <formula>"PE"</formula>
    </cfRule>
  </conditionalFormatting>
  <conditionalFormatting sqref="E23:G26">
    <cfRule type="cellIs" dxfId="2048" priority="2345" operator="equal">
      <formula>"Reopen"</formula>
    </cfRule>
  </conditionalFormatting>
  <conditionalFormatting sqref="N24">
    <cfRule type="cellIs" dxfId="2047" priority="2338" operator="equal">
      <formula>"P"</formula>
    </cfRule>
  </conditionalFormatting>
  <conditionalFormatting sqref="N24">
    <cfRule type="cellIs" dxfId="2046" priority="2339" operator="equal">
      <formula>"F"</formula>
    </cfRule>
  </conditionalFormatting>
  <conditionalFormatting sqref="N24">
    <cfRule type="cellIs" dxfId="2045" priority="2340" operator="equal">
      <formula>"PE"</formula>
    </cfRule>
  </conditionalFormatting>
  <conditionalFormatting sqref="N24">
    <cfRule type="cellIs" dxfId="2044" priority="2341" operator="equal">
      <formula>"Reopen"</formula>
    </cfRule>
  </conditionalFormatting>
  <conditionalFormatting sqref="O24:AA24 H24:J25">
    <cfRule type="cellIs" dxfId="2043" priority="2334" operator="equal">
      <formula>"P"</formula>
    </cfRule>
  </conditionalFormatting>
  <conditionalFormatting sqref="O24:AA24 H24:J25">
    <cfRule type="cellIs" dxfId="2042" priority="2335" operator="equal">
      <formula>"F"</formula>
    </cfRule>
  </conditionalFormatting>
  <conditionalFormatting sqref="O24:AA24 H24:J25">
    <cfRule type="cellIs" dxfId="2041" priority="2336" operator="equal">
      <formula>"PE"</formula>
    </cfRule>
  </conditionalFormatting>
  <conditionalFormatting sqref="O24:AA24 H24:J25">
    <cfRule type="cellIs" dxfId="2040" priority="2337" operator="equal">
      <formula>"Reopen"</formula>
    </cfRule>
  </conditionalFormatting>
  <conditionalFormatting sqref="N25">
    <cfRule type="cellIs" dxfId="2039" priority="2330" operator="equal">
      <formula>"P"</formula>
    </cfRule>
  </conditionalFormatting>
  <conditionalFormatting sqref="N25">
    <cfRule type="cellIs" dxfId="2038" priority="2331" operator="equal">
      <formula>"F"</formula>
    </cfRule>
  </conditionalFormatting>
  <conditionalFormatting sqref="N25">
    <cfRule type="cellIs" dxfId="2037" priority="2332" operator="equal">
      <formula>"PE"</formula>
    </cfRule>
  </conditionalFormatting>
  <conditionalFormatting sqref="N25">
    <cfRule type="cellIs" dxfId="2036" priority="2333" operator="equal">
      <formula>"Reopen"</formula>
    </cfRule>
  </conditionalFormatting>
  <conditionalFormatting sqref="O25:Q25">
    <cfRule type="cellIs" dxfId="2035" priority="2326" operator="equal">
      <formula>"P"</formula>
    </cfRule>
  </conditionalFormatting>
  <conditionalFormatting sqref="O25:Q25">
    <cfRule type="cellIs" dxfId="2034" priority="2327" operator="equal">
      <formula>"F"</formula>
    </cfRule>
  </conditionalFormatting>
  <conditionalFormatting sqref="O25:Q25">
    <cfRule type="cellIs" dxfId="2033" priority="2328" operator="equal">
      <formula>"PE"</formula>
    </cfRule>
  </conditionalFormatting>
  <conditionalFormatting sqref="O25:Q25">
    <cfRule type="cellIs" dxfId="2032" priority="2329" operator="equal">
      <formula>"Reopen"</formula>
    </cfRule>
  </conditionalFormatting>
  <conditionalFormatting sqref="K23:M25">
    <cfRule type="cellIs" dxfId="2031" priority="2322" operator="equal">
      <formula>"P"</formula>
    </cfRule>
  </conditionalFormatting>
  <conditionalFormatting sqref="K23:M25">
    <cfRule type="cellIs" dxfId="2030" priority="2323" operator="equal">
      <formula>"F"</formula>
    </cfRule>
  </conditionalFormatting>
  <conditionalFormatting sqref="K23:M25">
    <cfRule type="cellIs" dxfId="2029" priority="2324" operator="equal">
      <formula>"PE"</formula>
    </cfRule>
  </conditionalFormatting>
  <conditionalFormatting sqref="K23:M25">
    <cfRule type="cellIs" dxfId="2028" priority="2325" operator="equal">
      <formula>"Reopen"</formula>
    </cfRule>
  </conditionalFormatting>
  <conditionalFormatting sqref="R64">
    <cfRule type="cellIs" dxfId="2027" priority="2250" operator="equal">
      <formula>"P"</formula>
    </cfRule>
  </conditionalFormatting>
  <conditionalFormatting sqref="R64">
    <cfRule type="cellIs" dxfId="2026" priority="2251" operator="equal">
      <formula>"F"</formula>
    </cfRule>
  </conditionalFormatting>
  <conditionalFormatting sqref="R64">
    <cfRule type="cellIs" dxfId="2025" priority="2252" operator="equal">
      <formula>"PE"</formula>
    </cfRule>
  </conditionalFormatting>
  <conditionalFormatting sqref="R64">
    <cfRule type="cellIs" dxfId="2024" priority="2253" operator="equal">
      <formula>"Reopen"</formula>
    </cfRule>
  </conditionalFormatting>
  <conditionalFormatting sqref="H61:J67">
    <cfRule type="cellIs" dxfId="2023" priority="2214" operator="equal">
      <formula>"P"</formula>
    </cfRule>
  </conditionalFormatting>
  <conditionalFormatting sqref="H61:J67">
    <cfRule type="cellIs" dxfId="2022" priority="2215" operator="equal">
      <formula>"F"</formula>
    </cfRule>
  </conditionalFormatting>
  <conditionalFormatting sqref="H61:J67">
    <cfRule type="cellIs" dxfId="2021" priority="2216" operator="equal">
      <formula>"PE"</formula>
    </cfRule>
  </conditionalFormatting>
  <conditionalFormatting sqref="H61:J67">
    <cfRule type="cellIs" dxfId="2020" priority="2217" operator="equal">
      <formula>"Reopen"</formula>
    </cfRule>
  </conditionalFormatting>
  <conditionalFormatting sqref="H61:J67">
    <cfRule type="cellIs" dxfId="2019" priority="2218" operator="equal">
      <formula>"P"</formula>
    </cfRule>
  </conditionalFormatting>
  <conditionalFormatting sqref="H61:J67">
    <cfRule type="cellIs" dxfId="2018" priority="2219" operator="equal">
      <formula>"F"</formula>
    </cfRule>
  </conditionalFormatting>
  <conditionalFormatting sqref="H61:J67">
    <cfRule type="cellIs" dxfId="2017" priority="2220" operator="equal">
      <formula>"PE"</formula>
    </cfRule>
  </conditionalFormatting>
  <conditionalFormatting sqref="H61:J67">
    <cfRule type="cellIs" dxfId="2016" priority="2221" operator="equal">
      <formula>"Reopen"</formula>
    </cfRule>
  </conditionalFormatting>
  <conditionalFormatting sqref="E62:G64">
    <cfRule type="cellIs" dxfId="2015" priority="2210" operator="equal">
      <formula>"P"</formula>
    </cfRule>
  </conditionalFormatting>
  <conditionalFormatting sqref="E62:G64">
    <cfRule type="cellIs" dxfId="2014" priority="2211" operator="equal">
      <formula>"F"</formula>
    </cfRule>
  </conditionalFormatting>
  <conditionalFormatting sqref="E62:G64">
    <cfRule type="cellIs" dxfId="2013" priority="2212" operator="equal">
      <formula>"PE"</formula>
    </cfRule>
  </conditionalFormatting>
  <conditionalFormatting sqref="E62:G64">
    <cfRule type="cellIs" dxfId="2012" priority="2213" operator="equal">
      <formula>"Reopen"</formula>
    </cfRule>
  </conditionalFormatting>
  <conditionalFormatting sqref="Q61 Q66">
    <cfRule type="cellIs" dxfId="2011" priority="2318" operator="equal">
      <formula>"P"</formula>
    </cfRule>
  </conditionalFormatting>
  <conditionalFormatting sqref="Q61 Q66">
    <cfRule type="cellIs" dxfId="2010" priority="2319" operator="equal">
      <formula>"F"</formula>
    </cfRule>
  </conditionalFormatting>
  <conditionalFormatting sqref="Q61 Q66">
    <cfRule type="cellIs" dxfId="2009" priority="2320" operator="equal">
      <formula>"PE"</formula>
    </cfRule>
  </conditionalFormatting>
  <conditionalFormatting sqref="Q61 Q66">
    <cfRule type="cellIs" dxfId="2008" priority="2321" operator="equal">
      <formula>"Reopen"</formula>
    </cfRule>
  </conditionalFormatting>
  <conditionalFormatting sqref="R61 R66">
    <cfRule type="cellIs" dxfId="2007" priority="2302" operator="equal">
      <formula>"P"</formula>
    </cfRule>
  </conditionalFormatting>
  <conditionalFormatting sqref="N61 N66">
    <cfRule type="cellIs" dxfId="2006" priority="2314" operator="equal">
      <formula>"P"</formula>
    </cfRule>
  </conditionalFormatting>
  <conditionalFormatting sqref="N61 N66">
    <cfRule type="cellIs" dxfId="2005" priority="2315" operator="equal">
      <formula>"F"</formula>
    </cfRule>
  </conditionalFormatting>
  <conditionalFormatting sqref="N61 N66">
    <cfRule type="cellIs" dxfId="2004" priority="2316" operator="equal">
      <formula>"PE"</formula>
    </cfRule>
  </conditionalFormatting>
  <conditionalFormatting sqref="N61 N66">
    <cfRule type="cellIs" dxfId="2003" priority="2317" operator="equal">
      <formula>"Reopen"</formula>
    </cfRule>
  </conditionalFormatting>
  <conditionalFormatting sqref="R61 R66">
    <cfRule type="cellIs" dxfId="2002" priority="2303" operator="equal">
      <formula>"F"</formula>
    </cfRule>
  </conditionalFormatting>
  <conditionalFormatting sqref="R61 R66">
    <cfRule type="cellIs" dxfId="2001" priority="2304" operator="equal">
      <formula>"PE"</formula>
    </cfRule>
  </conditionalFormatting>
  <conditionalFormatting sqref="R61 R66">
    <cfRule type="cellIs" dxfId="2000" priority="2305" operator="equal">
      <formula>"Reopen"</formula>
    </cfRule>
  </conditionalFormatting>
  <conditionalFormatting sqref="N61:P61 S61:AA61">
    <cfRule type="cellIs" dxfId="1999" priority="2310" operator="equal">
      <formula>"P"</formula>
    </cfRule>
  </conditionalFormatting>
  <conditionalFormatting sqref="N61:P61 S61:AA61">
    <cfRule type="cellIs" dxfId="1998" priority="2311" operator="equal">
      <formula>"F"</formula>
    </cfRule>
  </conditionalFormatting>
  <conditionalFormatting sqref="N61:P61 S61:AA61">
    <cfRule type="cellIs" dxfId="1997" priority="2312" operator="equal">
      <formula>"PE"</formula>
    </cfRule>
  </conditionalFormatting>
  <conditionalFormatting sqref="N61:P61 S61:AA61">
    <cfRule type="cellIs" dxfId="1996" priority="2313" operator="equal">
      <formula>"Reopen"</formula>
    </cfRule>
  </conditionalFormatting>
  <conditionalFormatting sqref="O61:P61 S66:AA66 O66:P66">
    <cfRule type="cellIs" dxfId="1995" priority="2306" operator="equal">
      <formula>"P"</formula>
    </cfRule>
  </conditionalFormatting>
  <conditionalFormatting sqref="O61:P61 S66:AA66 O66:P66">
    <cfRule type="cellIs" dxfId="1994" priority="2307" operator="equal">
      <formula>"F"</formula>
    </cfRule>
  </conditionalFormatting>
  <conditionalFormatting sqref="O61:P61 S66:AA66 O66:P66">
    <cfRule type="cellIs" dxfId="1993" priority="2308" operator="equal">
      <formula>"PE"</formula>
    </cfRule>
  </conditionalFormatting>
  <conditionalFormatting sqref="O61:P61 S66:AA66 O66:P66">
    <cfRule type="cellIs" dxfId="1992" priority="2309" operator="equal">
      <formula>"Reopen"</formula>
    </cfRule>
  </conditionalFormatting>
  <conditionalFormatting sqref="B60:AA60">
    <cfRule type="cellIs" dxfId="1991" priority="2298" operator="equal">
      <formula>"P"</formula>
    </cfRule>
  </conditionalFormatting>
  <conditionalFormatting sqref="B60:AA60">
    <cfRule type="cellIs" dxfId="1990" priority="2299" operator="equal">
      <formula>"F"</formula>
    </cfRule>
  </conditionalFormatting>
  <conditionalFormatting sqref="B60:AA60">
    <cfRule type="cellIs" dxfId="1989" priority="2300" operator="equal">
      <formula>"PE"</formula>
    </cfRule>
  </conditionalFormatting>
  <conditionalFormatting sqref="B60:AA60">
    <cfRule type="cellIs" dxfId="1988" priority="2301" operator="equal">
      <formula>"Reopen"</formula>
    </cfRule>
  </conditionalFormatting>
  <conditionalFormatting sqref="E61:G61">
    <cfRule type="cellIs" dxfId="1987" priority="2294" operator="equal">
      <formula>"P"</formula>
    </cfRule>
  </conditionalFormatting>
  <conditionalFormatting sqref="E61:G61">
    <cfRule type="cellIs" dxfId="1986" priority="2295" operator="equal">
      <formula>"F"</formula>
    </cfRule>
  </conditionalFormatting>
  <conditionalFormatting sqref="E61:G61">
    <cfRule type="cellIs" dxfId="1985" priority="2296" operator="equal">
      <formula>"PE"</formula>
    </cfRule>
  </conditionalFormatting>
  <conditionalFormatting sqref="E61:G61">
    <cfRule type="cellIs" dxfId="1984" priority="2297" operator="equal">
      <formula>"Reopen"</formula>
    </cfRule>
  </conditionalFormatting>
  <conditionalFormatting sqref="K61:M61">
    <cfRule type="cellIs" dxfId="1983" priority="2290" operator="equal">
      <formula>"P"</formula>
    </cfRule>
  </conditionalFormatting>
  <conditionalFormatting sqref="K61:M61">
    <cfRule type="cellIs" dxfId="1982" priority="2291" operator="equal">
      <formula>"F"</formula>
    </cfRule>
  </conditionalFormatting>
  <conditionalFormatting sqref="K61:M61">
    <cfRule type="cellIs" dxfId="1981" priority="2292" operator="equal">
      <formula>"PE"</formula>
    </cfRule>
  </conditionalFormatting>
  <conditionalFormatting sqref="K61:M61">
    <cfRule type="cellIs" dxfId="1980" priority="2293" operator="equal">
      <formula>"Reopen"</formula>
    </cfRule>
  </conditionalFormatting>
  <conditionalFormatting sqref="Q62:Q63">
    <cfRule type="cellIs" dxfId="1979" priority="2286" operator="equal">
      <formula>"P"</formula>
    </cfRule>
  </conditionalFormatting>
  <conditionalFormatting sqref="Q62:Q63">
    <cfRule type="cellIs" dxfId="1978" priority="2287" operator="equal">
      <formula>"F"</formula>
    </cfRule>
  </conditionalFormatting>
  <conditionalFormatting sqref="Q62:Q63">
    <cfRule type="cellIs" dxfId="1977" priority="2288" operator="equal">
      <formula>"PE"</formula>
    </cfRule>
  </conditionalFormatting>
  <conditionalFormatting sqref="Q62:Q63">
    <cfRule type="cellIs" dxfId="1976" priority="2289" operator="equal">
      <formula>"Reopen"</formula>
    </cfRule>
  </conditionalFormatting>
  <conditionalFormatting sqref="N63:P63 R63:AA63">
    <cfRule type="cellIs" dxfId="1975" priority="2282" operator="equal">
      <formula>"P"</formula>
    </cfRule>
  </conditionalFormatting>
  <conditionalFormatting sqref="N63:P63 R63:AA63">
    <cfRule type="cellIs" dxfId="1974" priority="2283" operator="equal">
      <formula>"F"</formula>
    </cfRule>
  </conditionalFormatting>
  <conditionalFormatting sqref="N63:P63 R63:AA63">
    <cfRule type="cellIs" dxfId="1973" priority="2284" operator="equal">
      <formula>"PE"</formula>
    </cfRule>
  </conditionalFormatting>
  <conditionalFormatting sqref="N63:P63 R63:AA63">
    <cfRule type="cellIs" dxfId="1972" priority="2285" operator="equal">
      <formula>"Reopen"</formula>
    </cfRule>
  </conditionalFormatting>
  <conditionalFormatting sqref="N62">
    <cfRule type="cellIs" dxfId="1971" priority="2278" operator="equal">
      <formula>"P"</formula>
    </cfRule>
  </conditionalFormatting>
  <conditionalFormatting sqref="N62">
    <cfRule type="cellIs" dxfId="1970" priority="2279" operator="equal">
      <formula>"F"</formula>
    </cfRule>
  </conditionalFormatting>
  <conditionalFormatting sqref="N62">
    <cfRule type="cellIs" dxfId="1969" priority="2280" operator="equal">
      <formula>"PE"</formula>
    </cfRule>
  </conditionalFormatting>
  <conditionalFormatting sqref="N62">
    <cfRule type="cellIs" dxfId="1968" priority="2281" operator="equal">
      <formula>"Reopen"</formula>
    </cfRule>
  </conditionalFormatting>
  <conditionalFormatting sqref="S62:AA62 O62:P62">
    <cfRule type="cellIs" dxfId="1967" priority="2274" operator="equal">
      <formula>"P"</formula>
    </cfRule>
  </conditionalFormatting>
  <conditionalFormatting sqref="S62:AA62 O62:P62">
    <cfRule type="cellIs" dxfId="1966" priority="2275" operator="equal">
      <formula>"F"</formula>
    </cfRule>
  </conditionalFormatting>
  <conditionalFormatting sqref="S62:AA62 O62:P62">
    <cfRule type="cellIs" dxfId="1965" priority="2276" operator="equal">
      <formula>"PE"</formula>
    </cfRule>
  </conditionalFormatting>
  <conditionalFormatting sqref="S62:AA62 O62:P62">
    <cfRule type="cellIs" dxfId="1964" priority="2277" operator="equal">
      <formula>"Reopen"</formula>
    </cfRule>
  </conditionalFormatting>
  <conditionalFormatting sqref="R62">
    <cfRule type="cellIs" dxfId="1963" priority="2270" operator="equal">
      <formula>"P"</formula>
    </cfRule>
  </conditionalFormatting>
  <conditionalFormatting sqref="R62">
    <cfRule type="cellIs" dxfId="1962" priority="2271" operator="equal">
      <formula>"F"</formula>
    </cfRule>
  </conditionalFormatting>
  <conditionalFormatting sqref="R62">
    <cfRule type="cellIs" dxfId="1961" priority="2272" operator="equal">
      <formula>"PE"</formula>
    </cfRule>
  </conditionalFormatting>
  <conditionalFormatting sqref="R62">
    <cfRule type="cellIs" dxfId="1960" priority="2273" operator="equal">
      <formula>"Reopen"</formula>
    </cfRule>
  </conditionalFormatting>
  <conditionalFormatting sqref="Q64:Q65">
    <cfRule type="cellIs" dxfId="1959" priority="2266" operator="equal">
      <formula>"P"</formula>
    </cfRule>
  </conditionalFormatting>
  <conditionalFormatting sqref="Q64:Q65">
    <cfRule type="cellIs" dxfId="1958" priority="2267" operator="equal">
      <formula>"F"</formula>
    </cfRule>
  </conditionalFormatting>
  <conditionalFormatting sqref="Q64:Q65">
    <cfRule type="cellIs" dxfId="1957" priority="2268" operator="equal">
      <formula>"PE"</formula>
    </cfRule>
  </conditionalFormatting>
  <conditionalFormatting sqref="Q64:Q65">
    <cfRule type="cellIs" dxfId="1956" priority="2269" operator="equal">
      <formula>"Reopen"</formula>
    </cfRule>
  </conditionalFormatting>
  <conditionalFormatting sqref="N65:P65 R65:AA65">
    <cfRule type="cellIs" dxfId="1955" priority="2262" operator="equal">
      <formula>"P"</formula>
    </cfRule>
  </conditionalFormatting>
  <conditionalFormatting sqref="N65:P65 R65:AA65">
    <cfRule type="cellIs" dxfId="1954" priority="2263" operator="equal">
      <formula>"F"</formula>
    </cfRule>
  </conditionalFormatting>
  <conditionalFormatting sqref="N65:P65 R65:AA65">
    <cfRule type="cellIs" dxfId="1953" priority="2264" operator="equal">
      <formula>"PE"</formula>
    </cfRule>
  </conditionalFormatting>
  <conditionalFormatting sqref="N65:P65 R65:AA65">
    <cfRule type="cellIs" dxfId="1952" priority="2265" operator="equal">
      <formula>"Reopen"</formula>
    </cfRule>
  </conditionalFormatting>
  <conditionalFormatting sqref="N64">
    <cfRule type="cellIs" dxfId="1951" priority="2258" operator="equal">
      <formula>"P"</formula>
    </cfRule>
  </conditionalFormatting>
  <conditionalFormatting sqref="N64">
    <cfRule type="cellIs" dxfId="1950" priority="2259" operator="equal">
      <formula>"F"</formula>
    </cfRule>
  </conditionalFormatting>
  <conditionalFormatting sqref="N64">
    <cfRule type="cellIs" dxfId="1949" priority="2260" operator="equal">
      <formula>"PE"</formula>
    </cfRule>
  </conditionalFormatting>
  <conditionalFormatting sqref="N64">
    <cfRule type="cellIs" dxfId="1948" priority="2261" operator="equal">
      <formula>"Reopen"</formula>
    </cfRule>
  </conditionalFormatting>
  <conditionalFormatting sqref="S64:AA64 O64:P64">
    <cfRule type="cellIs" dxfId="1947" priority="2254" operator="equal">
      <formula>"P"</formula>
    </cfRule>
  </conditionalFormatting>
  <conditionalFormatting sqref="S64:AA64 O64:P64">
    <cfRule type="cellIs" dxfId="1946" priority="2255" operator="equal">
      <formula>"F"</formula>
    </cfRule>
  </conditionalFormatting>
  <conditionalFormatting sqref="S64:AA64 O64:P64">
    <cfRule type="cellIs" dxfId="1945" priority="2256" operator="equal">
      <formula>"PE"</formula>
    </cfRule>
  </conditionalFormatting>
  <conditionalFormatting sqref="S64:AA64 O64:P64">
    <cfRule type="cellIs" dxfId="1944" priority="2257" operator="equal">
      <formula>"Reopen"</formula>
    </cfRule>
  </conditionalFormatting>
  <conditionalFormatting sqref="Q67">
    <cfRule type="cellIs" dxfId="1943" priority="2246" operator="equal">
      <formula>"P"</formula>
    </cfRule>
  </conditionalFormatting>
  <conditionalFormatting sqref="Q67">
    <cfRule type="cellIs" dxfId="1942" priority="2247" operator="equal">
      <formula>"F"</formula>
    </cfRule>
  </conditionalFormatting>
  <conditionalFormatting sqref="Q67">
    <cfRule type="cellIs" dxfId="1941" priority="2248" operator="equal">
      <formula>"PE"</formula>
    </cfRule>
  </conditionalFormatting>
  <conditionalFormatting sqref="Q67">
    <cfRule type="cellIs" dxfId="1940" priority="2249" operator="equal">
      <formula>"Reopen"</formula>
    </cfRule>
  </conditionalFormatting>
  <conditionalFormatting sqref="N67:P67 R67:AA67">
    <cfRule type="cellIs" dxfId="1939" priority="2242" operator="equal">
      <formula>"P"</formula>
    </cfRule>
  </conditionalFormatting>
  <conditionalFormatting sqref="N67:P67 R67:AA67">
    <cfRule type="cellIs" dxfId="1938" priority="2243" operator="equal">
      <formula>"F"</formula>
    </cfRule>
  </conditionalFormatting>
  <conditionalFormatting sqref="N67:P67 R67:AA67">
    <cfRule type="cellIs" dxfId="1937" priority="2244" operator="equal">
      <formula>"PE"</formula>
    </cfRule>
  </conditionalFormatting>
  <conditionalFormatting sqref="N67:P67 R67:AA67">
    <cfRule type="cellIs" dxfId="1936" priority="2245" operator="equal">
      <formula>"Reopen"</formula>
    </cfRule>
  </conditionalFormatting>
  <conditionalFormatting sqref="B62:D64">
    <cfRule type="cellIs" dxfId="1935" priority="2238" operator="equal">
      <formula>"P"</formula>
    </cfRule>
  </conditionalFormatting>
  <conditionalFormatting sqref="B62:D64">
    <cfRule type="cellIs" dxfId="1934" priority="2239" operator="equal">
      <formula>"F"</formula>
    </cfRule>
  </conditionalFormatting>
  <conditionalFormatting sqref="B62:D64">
    <cfRule type="cellIs" dxfId="1933" priority="2240" operator="equal">
      <formula>"PE"</formula>
    </cfRule>
  </conditionalFormatting>
  <conditionalFormatting sqref="B62:D64">
    <cfRule type="cellIs" dxfId="1932" priority="2241" operator="equal">
      <formula>"Reopen"</formula>
    </cfRule>
  </conditionalFormatting>
  <conditionalFormatting sqref="B61:D64">
    <cfRule type="cellIs" dxfId="1931" priority="2234" operator="equal">
      <formula>"P"</formula>
    </cfRule>
  </conditionalFormatting>
  <conditionalFormatting sqref="B61:D64">
    <cfRule type="cellIs" dxfId="1930" priority="2235" operator="equal">
      <formula>"F"</formula>
    </cfRule>
  </conditionalFormatting>
  <conditionalFormatting sqref="B61:D64">
    <cfRule type="cellIs" dxfId="1929" priority="2236" operator="equal">
      <formula>"PE"</formula>
    </cfRule>
  </conditionalFormatting>
  <conditionalFormatting sqref="B61:D64">
    <cfRule type="cellIs" dxfId="1928" priority="2237" operator="equal">
      <formula>"Reopen"</formula>
    </cfRule>
  </conditionalFormatting>
  <conditionalFormatting sqref="B65:D66">
    <cfRule type="cellIs" dxfId="1927" priority="2226" operator="equal">
      <formula>"P"</formula>
    </cfRule>
  </conditionalFormatting>
  <conditionalFormatting sqref="B65:D66">
    <cfRule type="cellIs" dxfId="1926" priority="2227" operator="equal">
      <formula>"F"</formula>
    </cfRule>
  </conditionalFormatting>
  <conditionalFormatting sqref="B65:D66">
    <cfRule type="cellIs" dxfId="1925" priority="2228" operator="equal">
      <formula>"PE"</formula>
    </cfRule>
  </conditionalFormatting>
  <conditionalFormatting sqref="B65:D66">
    <cfRule type="cellIs" dxfId="1924" priority="2229" operator="equal">
      <formula>"Reopen"</formula>
    </cfRule>
  </conditionalFormatting>
  <conditionalFormatting sqref="B66:D66">
    <cfRule type="cellIs" dxfId="1923" priority="2230" operator="equal">
      <formula>"P"</formula>
    </cfRule>
  </conditionalFormatting>
  <conditionalFormatting sqref="B66:D66">
    <cfRule type="cellIs" dxfId="1922" priority="2231" operator="equal">
      <formula>"F"</formula>
    </cfRule>
  </conditionalFormatting>
  <conditionalFormatting sqref="B66:D66">
    <cfRule type="cellIs" dxfId="1921" priority="2232" operator="equal">
      <formula>"PE"</formula>
    </cfRule>
  </conditionalFormatting>
  <conditionalFormatting sqref="B66:D66">
    <cfRule type="cellIs" dxfId="1920" priority="2233" operator="equal">
      <formula>"Reopen"</formula>
    </cfRule>
  </conditionalFormatting>
  <conditionalFormatting sqref="B67:D67">
    <cfRule type="cellIs" dxfId="1919" priority="2222" operator="equal">
      <formula>"P"</formula>
    </cfRule>
  </conditionalFormatting>
  <conditionalFormatting sqref="B67:D67">
    <cfRule type="cellIs" dxfId="1918" priority="2223" operator="equal">
      <formula>"F"</formula>
    </cfRule>
  </conditionalFormatting>
  <conditionalFormatting sqref="B67:D67">
    <cfRule type="cellIs" dxfId="1917" priority="2224" operator="equal">
      <formula>"PE"</formula>
    </cfRule>
  </conditionalFormatting>
  <conditionalFormatting sqref="B67:D67">
    <cfRule type="cellIs" dxfId="1916" priority="2225" operator="equal">
      <formula>"Reopen"</formula>
    </cfRule>
  </conditionalFormatting>
  <conditionalFormatting sqref="E65:G66">
    <cfRule type="cellIs" dxfId="1915" priority="2206" operator="equal">
      <formula>"P"</formula>
    </cfRule>
  </conditionalFormatting>
  <conditionalFormatting sqref="E65:G66">
    <cfRule type="cellIs" dxfId="1914" priority="2207" operator="equal">
      <formula>"F"</formula>
    </cfRule>
  </conditionalFormatting>
  <conditionalFormatting sqref="E65:G66">
    <cfRule type="cellIs" dxfId="1913" priority="2208" operator="equal">
      <formula>"PE"</formula>
    </cfRule>
  </conditionalFormatting>
  <conditionalFormatting sqref="E65:G66">
    <cfRule type="cellIs" dxfId="1912" priority="2209" operator="equal">
      <formula>"Reopen"</formula>
    </cfRule>
  </conditionalFormatting>
  <conditionalFormatting sqref="E67:G67">
    <cfRule type="cellIs" dxfId="1911" priority="2202" operator="equal">
      <formula>"P"</formula>
    </cfRule>
  </conditionalFormatting>
  <conditionalFormatting sqref="E67:G67">
    <cfRule type="cellIs" dxfId="1910" priority="2203" operator="equal">
      <formula>"F"</formula>
    </cfRule>
  </conditionalFormatting>
  <conditionalFormatting sqref="E67:G67">
    <cfRule type="cellIs" dxfId="1909" priority="2204" operator="equal">
      <formula>"PE"</formula>
    </cfRule>
  </conditionalFormatting>
  <conditionalFormatting sqref="E67:G67">
    <cfRule type="cellIs" dxfId="1908" priority="2205" operator="equal">
      <formula>"Reopen"</formula>
    </cfRule>
  </conditionalFormatting>
  <conditionalFormatting sqref="K62:M63">
    <cfRule type="cellIs" dxfId="1907" priority="2194" operator="equal">
      <formula>"P"</formula>
    </cfRule>
  </conditionalFormatting>
  <conditionalFormatting sqref="K62:M63">
    <cfRule type="cellIs" dxfId="1906" priority="2195" operator="equal">
      <formula>"F"</formula>
    </cfRule>
  </conditionalFormatting>
  <conditionalFormatting sqref="K62:M63">
    <cfRule type="cellIs" dxfId="1905" priority="2196" operator="equal">
      <formula>"PE"</formula>
    </cfRule>
  </conditionalFormatting>
  <conditionalFormatting sqref="K62:M63">
    <cfRule type="cellIs" dxfId="1904" priority="2197" operator="equal">
      <formula>"Reopen"</formula>
    </cfRule>
  </conditionalFormatting>
  <conditionalFormatting sqref="K62:M63">
    <cfRule type="cellIs" dxfId="1903" priority="2198" operator="equal">
      <formula>"P"</formula>
    </cfRule>
  </conditionalFormatting>
  <conditionalFormatting sqref="K62:M63">
    <cfRule type="cellIs" dxfId="1902" priority="2199" operator="equal">
      <formula>"F"</formula>
    </cfRule>
  </conditionalFormatting>
  <conditionalFormatting sqref="K62:M63">
    <cfRule type="cellIs" dxfId="1901" priority="2200" operator="equal">
      <formula>"PE"</formula>
    </cfRule>
  </conditionalFormatting>
  <conditionalFormatting sqref="K62:M63">
    <cfRule type="cellIs" dxfId="1900" priority="2201" operator="equal">
      <formula>"Reopen"</formula>
    </cfRule>
  </conditionalFormatting>
  <conditionalFormatting sqref="K64:M64">
    <cfRule type="cellIs" dxfId="1899" priority="2190" operator="equal">
      <formula>"P"</formula>
    </cfRule>
  </conditionalFormatting>
  <conditionalFormatting sqref="K64:M64">
    <cfRule type="cellIs" dxfId="1898" priority="2191" operator="equal">
      <formula>"F"</formula>
    </cfRule>
  </conditionalFormatting>
  <conditionalFormatting sqref="K64:M64">
    <cfRule type="cellIs" dxfId="1897" priority="2192" operator="equal">
      <formula>"PE"</formula>
    </cfRule>
  </conditionalFormatting>
  <conditionalFormatting sqref="K64:M64">
    <cfRule type="cellIs" dxfId="1896" priority="2193" operator="equal">
      <formula>"Reopen"</formula>
    </cfRule>
  </conditionalFormatting>
  <conditionalFormatting sqref="K65:M66">
    <cfRule type="cellIs" dxfId="1895" priority="2182" operator="equal">
      <formula>"P"</formula>
    </cfRule>
  </conditionalFormatting>
  <conditionalFormatting sqref="K65:M66">
    <cfRule type="cellIs" dxfId="1894" priority="2183" operator="equal">
      <formula>"F"</formula>
    </cfRule>
  </conditionalFormatting>
  <conditionalFormatting sqref="K65:M66">
    <cfRule type="cellIs" dxfId="1893" priority="2184" operator="equal">
      <formula>"PE"</formula>
    </cfRule>
  </conditionalFormatting>
  <conditionalFormatting sqref="K65:M66">
    <cfRule type="cellIs" dxfId="1892" priority="2185" operator="equal">
      <formula>"Reopen"</formula>
    </cfRule>
  </conditionalFormatting>
  <conditionalFormatting sqref="K65:M66">
    <cfRule type="cellIs" dxfId="1891" priority="2186" operator="equal">
      <formula>"P"</formula>
    </cfRule>
  </conditionalFormatting>
  <conditionalFormatting sqref="K65:M66">
    <cfRule type="cellIs" dxfId="1890" priority="2187" operator="equal">
      <formula>"F"</formula>
    </cfRule>
  </conditionalFormatting>
  <conditionalFormatting sqref="K65:M66">
    <cfRule type="cellIs" dxfId="1889" priority="2188" operator="equal">
      <formula>"PE"</formula>
    </cfRule>
  </conditionalFormatting>
  <conditionalFormatting sqref="K65:M66">
    <cfRule type="cellIs" dxfId="1888" priority="2189" operator="equal">
      <formula>"Reopen"</formula>
    </cfRule>
  </conditionalFormatting>
  <conditionalFormatting sqref="K67:M67">
    <cfRule type="cellIs" dxfId="1887" priority="2174" operator="equal">
      <formula>"P"</formula>
    </cfRule>
  </conditionalFormatting>
  <conditionalFormatting sqref="K67:M67">
    <cfRule type="cellIs" dxfId="1886" priority="2175" operator="equal">
      <formula>"F"</formula>
    </cfRule>
  </conditionalFormatting>
  <conditionalFormatting sqref="K67:M67">
    <cfRule type="cellIs" dxfId="1885" priority="2176" operator="equal">
      <formula>"PE"</formula>
    </cfRule>
  </conditionalFormatting>
  <conditionalFormatting sqref="K67:M67">
    <cfRule type="cellIs" dxfId="1884" priority="2177" operator="equal">
      <formula>"Reopen"</formula>
    </cfRule>
  </conditionalFormatting>
  <conditionalFormatting sqref="K67:M67">
    <cfRule type="cellIs" dxfId="1883" priority="2178" operator="equal">
      <formula>"P"</formula>
    </cfRule>
  </conditionalFormatting>
  <conditionalFormatting sqref="K67:M67">
    <cfRule type="cellIs" dxfId="1882" priority="2179" operator="equal">
      <formula>"F"</formula>
    </cfRule>
  </conditionalFormatting>
  <conditionalFormatting sqref="K67:M67">
    <cfRule type="cellIs" dxfId="1881" priority="2180" operator="equal">
      <formula>"PE"</formula>
    </cfRule>
  </conditionalFormatting>
  <conditionalFormatting sqref="K67:M67">
    <cfRule type="cellIs" dxfId="1880" priority="2181" operator="equal">
      <formula>"Reopen"</formula>
    </cfRule>
  </conditionalFormatting>
  <conditionalFormatting sqref="E68:G68">
    <cfRule type="cellIs" dxfId="1879" priority="2166" operator="equal">
      <formula>"P"</formula>
    </cfRule>
  </conditionalFormatting>
  <conditionalFormatting sqref="E68:G68">
    <cfRule type="cellIs" dxfId="1878" priority="2167" operator="equal">
      <formula>"F"</formula>
    </cfRule>
  </conditionalFormatting>
  <conditionalFormatting sqref="E68:G68">
    <cfRule type="cellIs" dxfId="1877" priority="2168" operator="equal">
      <formula>"PE"</formula>
    </cfRule>
  </conditionalFormatting>
  <conditionalFormatting sqref="E68:G68">
    <cfRule type="cellIs" dxfId="1876" priority="2169" operator="equal">
      <formula>"Reopen"</formula>
    </cfRule>
  </conditionalFormatting>
  <conditionalFormatting sqref="E68:G68">
    <cfRule type="cellIs" dxfId="1875" priority="2170" operator="equal">
      <formula>"P"</formula>
    </cfRule>
  </conditionalFormatting>
  <conditionalFormatting sqref="E68:G68">
    <cfRule type="cellIs" dxfId="1874" priority="2171" operator="equal">
      <formula>"F"</formula>
    </cfRule>
  </conditionalFormatting>
  <conditionalFormatting sqref="E68:G68">
    <cfRule type="cellIs" dxfId="1873" priority="2172" operator="equal">
      <formula>"PE"</formula>
    </cfRule>
  </conditionalFormatting>
  <conditionalFormatting sqref="E68:G68">
    <cfRule type="cellIs" dxfId="1872" priority="2173" operator="equal">
      <formula>"Reopen"</formula>
    </cfRule>
  </conditionalFormatting>
  <conditionalFormatting sqref="E127:G127">
    <cfRule type="cellIs" dxfId="1871" priority="2162" operator="equal">
      <formula>"P"</formula>
    </cfRule>
  </conditionalFormatting>
  <conditionalFormatting sqref="E127:G127">
    <cfRule type="cellIs" dxfId="1870" priority="2163" operator="equal">
      <formula>"F"</formula>
    </cfRule>
  </conditionalFormatting>
  <conditionalFormatting sqref="E127:G127">
    <cfRule type="cellIs" dxfId="1869" priority="2164" operator="equal">
      <formula>"PE"</formula>
    </cfRule>
  </conditionalFormatting>
  <conditionalFormatting sqref="E127:G127">
    <cfRule type="cellIs" dxfId="1868" priority="2165" operator="equal">
      <formula>"Reopen"</formula>
    </cfRule>
  </conditionalFormatting>
  <conditionalFormatting sqref="Q127">
    <cfRule type="cellIs" dxfId="1867" priority="2158" operator="equal">
      <formula>"P"</formula>
    </cfRule>
  </conditionalFormatting>
  <conditionalFormatting sqref="Q127">
    <cfRule type="cellIs" dxfId="1866" priority="2159" operator="equal">
      <formula>"F"</formula>
    </cfRule>
  </conditionalFormatting>
  <conditionalFormatting sqref="Q127">
    <cfRule type="cellIs" dxfId="1865" priority="2160" operator="equal">
      <formula>"PE"</formula>
    </cfRule>
  </conditionalFormatting>
  <conditionalFormatting sqref="Q127">
    <cfRule type="cellIs" dxfId="1864" priority="2161" operator="equal">
      <formula>"Reopen"</formula>
    </cfRule>
  </conditionalFormatting>
  <conditionalFormatting sqref="B127:D127 N127">
    <cfRule type="cellIs" dxfId="1863" priority="2154" operator="equal">
      <formula>"P"</formula>
    </cfRule>
  </conditionalFormatting>
  <conditionalFormatting sqref="B127:D127 N127">
    <cfRule type="cellIs" dxfId="1862" priority="2155" operator="equal">
      <formula>"F"</formula>
    </cfRule>
  </conditionalFormatting>
  <conditionalFormatting sqref="B127:D127 N127">
    <cfRule type="cellIs" dxfId="1861" priority="2156" operator="equal">
      <formula>"PE"</formula>
    </cfRule>
  </conditionalFormatting>
  <conditionalFormatting sqref="B127:D127 N127">
    <cfRule type="cellIs" dxfId="1860" priority="2157" operator="equal">
      <formula>"Reopen"</formula>
    </cfRule>
  </conditionalFormatting>
  <conditionalFormatting sqref="R127:AA127 O127:P127">
    <cfRule type="cellIs" dxfId="1859" priority="2150" operator="equal">
      <formula>"P"</formula>
    </cfRule>
  </conditionalFormatting>
  <conditionalFormatting sqref="R127:AA127 O127:P127">
    <cfRule type="cellIs" dxfId="1858" priority="2151" operator="equal">
      <formula>"F"</formula>
    </cfRule>
  </conditionalFormatting>
  <conditionalFormatting sqref="R127:AA127 O127:P127">
    <cfRule type="cellIs" dxfId="1857" priority="2152" operator="equal">
      <formula>"PE"</formula>
    </cfRule>
  </conditionalFormatting>
  <conditionalFormatting sqref="R127:AA127 O127:P127">
    <cfRule type="cellIs" dxfId="1856" priority="2153" operator="equal">
      <formula>"Reopen"</formula>
    </cfRule>
  </conditionalFormatting>
  <conditionalFormatting sqref="K127:M127">
    <cfRule type="cellIs" dxfId="1855" priority="2142" operator="equal">
      <formula>"P"</formula>
    </cfRule>
  </conditionalFormatting>
  <conditionalFormatting sqref="K127:M127">
    <cfRule type="cellIs" dxfId="1854" priority="2143" operator="equal">
      <formula>"F"</formula>
    </cfRule>
  </conditionalFormatting>
  <conditionalFormatting sqref="K127:M127">
    <cfRule type="cellIs" dxfId="1853" priority="2144" operator="equal">
      <formula>"PE"</formula>
    </cfRule>
  </conditionalFormatting>
  <conditionalFormatting sqref="K127:M127">
    <cfRule type="cellIs" dxfId="1852" priority="2145" operator="equal">
      <formula>"Reopen"</formula>
    </cfRule>
  </conditionalFormatting>
  <conditionalFormatting sqref="K127:M127">
    <cfRule type="cellIs" dxfId="1851" priority="2146" operator="equal">
      <formula>"P"</formula>
    </cfRule>
  </conditionalFormatting>
  <conditionalFormatting sqref="K127:M127">
    <cfRule type="cellIs" dxfId="1850" priority="2147" operator="equal">
      <formula>"F"</formula>
    </cfRule>
  </conditionalFormatting>
  <conditionalFormatting sqref="K127:M127">
    <cfRule type="cellIs" dxfId="1849" priority="2148" operator="equal">
      <formula>"PE"</formula>
    </cfRule>
  </conditionalFormatting>
  <conditionalFormatting sqref="K127:M127">
    <cfRule type="cellIs" dxfId="1848" priority="2149" operator="equal">
      <formula>"Reopen"</formula>
    </cfRule>
  </conditionalFormatting>
  <conditionalFormatting sqref="H127:J127">
    <cfRule type="cellIs" dxfId="1847" priority="2134" operator="equal">
      <formula>"P"</formula>
    </cfRule>
  </conditionalFormatting>
  <conditionalFormatting sqref="H127:J127">
    <cfRule type="cellIs" dxfId="1846" priority="2135" operator="equal">
      <formula>"F"</formula>
    </cfRule>
  </conditionalFormatting>
  <conditionalFormatting sqref="H127:J127">
    <cfRule type="cellIs" dxfId="1845" priority="2136" operator="equal">
      <formula>"PE"</formula>
    </cfRule>
  </conditionalFormatting>
  <conditionalFormatting sqref="H127:J127">
    <cfRule type="cellIs" dxfId="1844" priority="2137" operator="equal">
      <formula>"Reopen"</formula>
    </cfRule>
  </conditionalFormatting>
  <conditionalFormatting sqref="H127:J127">
    <cfRule type="cellIs" dxfId="1843" priority="2138" operator="equal">
      <formula>"P"</formula>
    </cfRule>
  </conditionalFormatting>
  <conditionalFormatting sqref="H127:J127">
    <cfRule type="cellIs" dxfId="1842" priority="2139" operator="equal">
      <formula>"F"</formula>
    </cfRule>
  </conditionalFormatting>
  <conditionalFormatting sqref="H127:J127">
    <cfRule type="cellIs" dxfId="1841" priority="2140" operator="equal">
      <formula>"PE"</formula>
    </cfRule>
  </conditionalFormatting>
  <conditionalFormatting sqref="H127:J127">
    <cfRule type="cellIs" dxfId="1840" priority="2141" operator="equal">
      <formula>"Reopen"</formula>
    </cfRule>
  </conditionalFormatting>
  <conditionalFormatting sqref="A26">
    <cfRule type="cellIs" dxfId="1839" priority="2049" operator="equal">
      <formula>"Reopen"</formula>
    </cfRule>
  </conditionalFormatting>
  <conditionalFormatting sqref="B26:D26">
    <cfRule type="cellIs" dxfId="1838" priority="2045" operator="equal">
      <formula>"P"</formula>
    </cfRule>
  </conditionalFormatting>
  <conditionalFormatting sqref="B26:D26">
    <cfRule type="cellIs" dxfId="1837" priority="2046" operator="equal">
      <formula>"F"</formula>
    </cfRule>
  </conditionalFormatting>
  <conditionalFormatting sqref="B26:D26">
    <cfRule type="cellIs" dxfId="1836" priority="2047" operator="equal">
      <formula>"PE"</formula>
    </cfRule>
  </conditionalFormatting>
  <conditionalFormatting sqref="B26:D26">
    <cfRule type="cellIs" dxfId="1835" priority="2048" operator="equal">
      <formula>"Reopen"</formula>
    </cfRule>
  </conditionalFormatting>
  <conditionalFormatting sqref="H26:J26">
    <cfRule type="cellIs" dxfId="1834" priority="2041" operator="equal">
      <formula>"P"</formula>
    </cfRule>
  </conditionalFormatting>
  <conditionalFormatting sqref="H26:J26">
    <cfRule type="cellIs" dxfId="1833" priority="2042" operator="equal">
      <formula>"F"</formula>
    </cfRule>
  </conditionalFormatting>
  <conditionalFormatting sqref="H26:J26">
    <cfRule type="cellIs" dxfId="1832" priority="2043" operator="equal">
      <formula>"PE"</formula>
    </cfRule>
  </conditionalFormatting>
  <conditionalFormatting sqref="H26:J26">
    <cfRule type="cellIs" dxfId="1831" priority="2044" operator="equal">
      <formula>"Reopen"</formula>
    </cfRule>
  </conditionalFormatting>
  <conditionalFormatting sqref="N26">
    <cfRule type="cellIs" dxfId="1830" priority="2037" operator="equal">
      <formula>"P"</formula>
    </cfRule>
  </conditionalFormatting>
  <conditionalFormatting sqref="N26">
    <cfRule type="cellIs" dxfId="1829" priority="2038" operator="equal">
      <formula>"F"</formula>
    </cfRule>
  </conditionalFormatting>
  <conditionalFormatting sqref="N26">
    <cfRule type="cellIs" dxfId="1828" priority="2039" operator="equal">
      <formula>"PE"</formula>
    </cfRule>
  </conditionalFormatting>
  <conditionalFormatting sqref="N26">
    <cfRule type="cellIs" dxfId="1827" priority="2040" operator="equal">
      <formula>"Reopen"</formula>
    </cfRule>
  </conditionalFormatting>
  <conditionalFormatting sqref="O26:Q26">
    <cfRule type="cellIs" dxfId="1826" priority="2033" operator="equal">
      <formula>"P"</formula>
    </cfRule>
  </conditionalFormatting>
  <conditionalFormatting sqref="O26:Q26">
    <cfRule type="cellIs" dxfId="1825" priority="2034" operator="equal">
      <formula>"F"</formula>
    </cfRule>
  </conditionalFormatting>
  <conditionalFormatting sqref="O26:Q26">
    <cfRule type="cellIs" dxfId="1824" priority="2035" operator="equal">
      <formula>"PE"</formula>
    </cfRule>
  </conditionalFormatting>
  <conditionalFormatting sqref="O26:Q26">
    <cfRule type="cellIs" dxfId="1823" priority="2036" operator="equal">
      <formula>"Reopen"</formula>
    </cfRule>
  </conditionalFormatting>
  <conditionalFormatting sqref="K26:M26">
    <cfRule type="cellIs" dxfId="1822" priority="2029" operator="equal">
      <formula>"P"</formula>
    </cfRule>
  </conditionalFormatting>
  <conditionalFormatting sqref="K26:M26">
    <cfRule type="cellIs" dxfId="1821" priority="2030" operator="equal">
      <formula>"F"</formula>
    </cfRule>
  </conditionalFormatting>
  <conditionalFormatting sqref="K26:M26">
    <cfRule type="cellIs" dxfId="1820" priority="2031" operator="equal">
      <formula>"PE"</formula>
    </cfRule>
  </conditionalFormatting>
  <conditionalFormatting sqref="K26:M26">
    <cfRule type="cellIs" dxfId="1819" priority="2032" operator="equal">
      <formula>"Reopen"</formula>
    </cfRule>
  </conditionalFormatting>
  <conditionalFormatting sqref="A45:A50">
    <cfRule type="cellIs" dxfId="1818" priority="2028" operator="equal">
      <formula>"Reopen"</formula>
    </cfRule>
  </conditionalFormatting>
  <conditionalFormatting sqref="Q47:Q48">
    <cfRule type="cellIs" dxfId="1817" priority="1980" operator="equal">
      <formula>"P"</formula>
    </cfRule>
  </conditionalFormatting>
  <conditionalFormatting sqref="Q47:Q48">
    <cfRule type="cellIs" dxfId="1816" priority="1981" operator="equal">
      <formula>"F"</formula>
    </cfRule>
  </conditionalFormatting>
  <conditionalFormatting sqref="Q47:Q48">
    <cfRule type="cellIs" dxfId="1815" priority="1982" operator="equal">
      <formula>"PE"</formula>
    </cfRule>
  </conditionalFormatting>
  <conditionalFormatting sqref="Q47:Q48">
    <cfRule type="cellIs" dxfId="1814" priority="1983" operator="equal">
      <formula>"Reopen"</formula>
    </cfRule>
  </conditionalFormatting>
  <conditionalFormatting sqref="R47">
    <cfRule type="cellIs" dxfId="1813" priority="1964" operator="equal">
      <formula>"P"</formula>
    </cfRule>
  </conditionalFormatting>
  <conditionalFormatting sqref="N48:P48 R48:AA48">
    <cfRule type="cellIs" dxfId="1812" priority="1976" operator="equal">
      <formula>"P"</formula>
    </cfRule>
  </conditionalFormatting>
  <conditionalFormatting sqref="N48:P48 R48:AA48">
    <cfRule type="cellIs" dxfId="1811" priority="1977" operator="equal">
      <formula>"F"</formula>
    </cfRule>
  </conditionalFormatting>
  <conditionalFormatting sqref="N48:P48 R48:AA48">
    <cfRule type="cellIs" dxfId="1810" priority="1978" operator="equal">
      <formula>"PE"</formula>
    </cfRule>
  </conditionalFormatting>
  <conditionalFormatting sqref="N48:P48 R48:AA48">
    <cfRule type="cellIs" dxfId="1809" priority="1979" operator="equal">
      <formula>"Reopen"</formula>
    </cfRule>
  </conditionalFormatting>
  <conditionalFormatting sqref="R47">
    <cfRule type="cellIs" dxfId="1808" priority="1965" operator="equal">
      <formula>"F"</formula>
    </cfRule>
  </conditionalFormatting>
  <conditionalFormatting sqref="R47">
    <cfRule type="cellIs" dxfId="1807" priority="1966" operator="equal">
      <formula>"PE"</formula>
    </cfRule>
  </conditionalFormatting>
  <conditionalFormatting sqref="R47">
    <cfRule type="cellIs" dxfId="1806" priority="1967" operator="equal">
      <formula>"Reopen"</formula>
    </cfRule>
  </conditionalFormatting>
  <conditionalFormatting sqref="N47">
    <cfRule type="cellIs" dxfId="1805" priority="1972" operator="equal">
      <formula>"P"</formula>
    </cfRule>
  </conditionalFormatting>
  <conditionalFormatting sqref="N47">
    <cfRule type="cellIs" dxfId="1804" priority="1973" operator="equal">
      <formula>"F"</formula>
    </cfRule>
  </conditionalFormatting>
  <conditionalFormatting sqref="N47">
    <cfRule type="cellIs" dxfId="1803" priority="1974" operator="equal">
      <formula>"PE"</formula>
    </cfRule>
  </conditionalFormatting>
  <conditionalFormatting sqref="N47">
    <cfRule type="cellIs" dxfId="1802" priority="1975" operator="equal">
      <formula>"Reopen"</formula>
    </cfRule>
  </conditionalFormatting>
  <conditionalFormatting sqref="S47:AA47 O47:P47">
    <cfRule type="cellIs" dxfId="1801" priority="1968" operator="equal">
      <formula>"P"</formula>
    </cfRule>
  </conditionalFormatting>
  <conditionalFormatting sqref="S47:AA47 O47:P47">
    <cfRule type="cellIs" dxfId="1800" priority="1969" operator="equal">
      <formula>"F"</formula>
    </cfRule>
  </conditionalFormatting>
  <conditionalFormatting sqref="S47:AA47 O47:P47">
    <cfRule type="cellIs" dxfId="1799" priority="1970" operator="equal">
      <formula>"PE"</formula>
    </cfRule>
  </conditionalFormatting>
  <conditionalFormatting sqref="S47:AA47 O47:P47">
    <cfRule type="cellIs" dxfId="1798" priority="1971" operator="equal">
      <formula>"Reopen"</formula>
    </cfRule>
  </conditionalFormatting>
  <conditionalFormatting sqref="B47:J48">
    <cfRule type="cellIs" dxfId="1797" priority="1960" operator="equal">
      <formula>"P"</formula>
    </cfRule>
  </conditionalFormatting>
  <conditionalFormatting sqref="B47:J48">
    <cfRule type="cellIs" dxfId="1796" priority="1961" operator="equal">
      <formula>"F"</formula>
    </cfRule>
  </conditionalFormatting>
  <conditionalFormatting sqref="B47:J48">
    <cfRule type="cellIs" dxfId="1795" priority="1962" operator="equal">
      <formula>"PE"</formula>
    </cfRule>
  </conditionalFormatting>
  <conditionalFormatting sqref="B47:J48">
    <cfRule type="cellIs" dxfId="1794" priority="1963" operator="equal">
      <formula>"Reopen"</formula>
    </cfRule>
  </conditionalFormatting>
  <conditionalFormatting sqref="H47:J48 B47:D48">
    <cfRule type="cellIs" dxfId="1793" priority="1956" operator="equal">
      <formula>"P"</formula>
    </cfRule>
  </conditionalFormatting>
  <conditionalFormatting sqref="H47:J48 B47:D48">
    <cfRule type="cellIs" dxfId="1792" priority="1957" operator="equal">
      <formula>"F"</formula>
    </cfRule>
  </conditionalFormatting>
  <conditionalFormatting sqref="H47:J48 B47:D48">
    <cfRule type="cellIs" dxfId="1791" priority="1958" operator="equal">
      <formula>"PE"</formula>
    </cfRule>
  </conditionalFormatting>
  <conditionalFormatting sqref="H47:J48 B47:D48">
    <cfRule type="cellIs" dxfId="1790" priority="1959" operator="equal">
      <formula>"Reopen"</formula>
    </cfRule>
  </conditionalFormatting>
  <conditionalFormatting sqref="K47:M48">
    <cfRule type="cellIs" dxfId="1789" priority="1952" operator="equal">
      <formula>"P"</formula>
    </cfRule>
  </conditionalFormatting>
  <conditionalFormatting sqref="K47:M48">
    <cfRule type="cellIs" dxfId="1788" priority="1953" operator="equal">
      <formula>"F"</formula>
    </cfRule>
  </conditionalFormatting>
  <conditionalFormatting sqref="K47:M48">
    <cfRule type="cellIs" dxfId="1787" priority="1954" operator="equal">
      <formula>"PE"</formula>
    </cfRule>
  </conditionalFormatting>
  <conditionalFormatting sqref="K47:M48">
    <cfRule type="cellIs" dxfId="1786" priority="1955" operator="equal">
      <formula>"Reopen"</formula>
    </cfRule>
  </conditionalFormatting>
  <conditionalFormatting sqref="K47:M48">
    <cfRule type="cellIs" dxfId="1785" priority="1948" operator="equal">
      <formula>"P"</formula>
    </cfRule>
  </conditionalFormatting>
  <conditionalFormatting sqref="K47:M48">
    <cfRule type="cellIs" dxfId="1784" priority="1949" operator="equal">
      <formula>"F"</formula>
    </cfRule>
  </conditionalFormatting>
  <conditionalFormatting sqref="K47:M48">
    <cfRule type="cellIs" dxfId="1783" priority="1950" operator="equal">
      <formula>"PE"</formula>
    </cfRule>
  </conditionalFormatting>
  <conditionalFormatting sqref="K47:M48">
    <cfRule type="cellIs" dxfId="1782" priority="1951" operator="equal">
      <formula>"Reopen"</formula>
    </cfRule>
  </conditionalFormatting>
  <conditionalFormatting sqref="K49:M49">
    <cfRule type="cellIs" dxfId="1781" priority="1944" operator="equal">
      <formula>"P"</formula>
    </cfRule>
  </conditionalFormatting>
  <conditionalFormatting sqref="K49:M49">
    <cfRule type="cellIs" dxfId="1780" priority="1945" operator="equal">
      <formula>"F"</formula>
    </cfRule>
  </conditionalFormatting>
  <conditionalFormatting sqref="K49:M49">
    <cfRule type="cellIs" dxfId="1779" priority="1946" operator="equal">
      <formula>"PE"</formula>
    </cfRule>
  </conditionalFormatting>
  <conditionalFormatting sqref="K49:M49">
    <cfRule type="cellIs" dxfId="1778" priority="1947" operator="equal">
      <formula>"Reopen"</formula>
    </cfRule>
  </conditionalFormatting>
  <conditionalFormatting sqref="K49:M49">
    <cfRule type="cellIs" dxfId="1777" priority="1940" operator="equal">
      <formula>"P"</formula>
    </cfRule>
  </conditionalFormatting>
  <conditionalFormatting sqref="K49:M49">
    <cfRule type="cellIs" dxfId="1776" priority="1941" operator="equal">
      <formula>"F"</formula>
    </cfRule>
  </conditionalFormatting>
  <conditionalFormatting sqref="K49:M49">
    <cfRule type="cellIs" dxfId="1775" priority="1942" operator="equal">
      <formula>"PE"</formula>
    </cfRule>
  </conditionalFormatting>
  <conditionalFormatting sqref="K49:M49">
    <cfRule type="cellIs" dxfId="1774" priority="1943" operator="equal">
      <formula>"Reopen"</formula>
    </cfRule>
  </conditionalFormatting>
  <conditionalFormatting sqref="O46:P46 S49:AA49 O49:P49">
    <cfRule type="cellIs" dxfId="1773" priority="2008" operator="equal">
      <formula>"P"</formula>
    </cfRule>
  </conditionalFormatting>
  <conditionalFormatting sqref="O46:P46 S49:AA49 O49:P49">
    <cfRule type="cellIs" dxfId="1772" priority="2009" operator="equal">
      <formula>"F"</formula>
    </cfRule>
  </conditionalFormatting>
  <conditionalFormatting sqref="O46:P46 S49:AA49 O49:P49">
    <cfRule type="cellIs" dxfId="1771" priority="2010" operator="equal">
      <formula>"PE"</formula>
    </cfRule>
  </conditionalFormatting>
  <conditionalFormatting sqref="O46:P46 S49:AA49 O49:P49">
    <cfRule type="cellIs" dxfId="1770" priority="2011" operator="equal">
      <formula>"Reopen"</formula>
    </cfRule>
  </conditionalFormatting>
  <conditionalFormatting sqref="R46 R49">
    <cfRule type="cellIs" dxfId="1769" priority="2004" operator="equal">
      <formula>"P"</formula>
    </cfRule>
  </conditionalFormatting>
  <conditionalFormatting sqref="R46 R49">
    <cfRule type="cellIs" dxfId="1768" priority="2005" operator="equal">
      <formula>"F"</formula>
    </cfRule>
  </conditionalFormatting>
  <conditionalFormatting sqref="R46 R49">
    <cfRule type="cellIs" dxfId="1767" priority="2006" operator="equal">
      <formula>"PE"</formula>
    </cfRule>
  </conditionalFormatting>
  <conditionalFormatting sqref="R46 R49">
    <cfRule type="cellIs" dxfId="1766" priority="2007" operator="equal">
      <formula>"Reopen"</formula>
    </cfRule>
  </conditionalFormatting>
  <conditionalFormatting sqref="N46:P46 S46:AA46">
    <cfRule type="cellIs" dxfId="1765" priority="2012" operator="equal">
      <formula>"P"</formula>
    </cfRule>
  </conditionalFormatting>
  <conditionalFormatting sqref="N46:P46 S46:AA46">
    <cfRule type="cellIs" dxfId="1764" priority="2013" operator="equal">
      <formula>"F"</formula>
    </cfRule>
  </conditionalFormatting>
  <conditionalFormatting sqref="N46:P46 S46:AA46">
    <cfRule type="cellIs" dxfId="1763" priority="2014" operator="equal">
      <formula>"PE"</formula>
    </cfRule>
  </conditionalFormatting>
  <conditionalFormatting sqref="N46:P46 S46:AA46">
    <cfRule type="cellIs" dxfId="1762" priority="2015" operator="equal">
      <formula>"Reopen"</formula>
    </cfRule>
  </conditionalFormatting>
  <conditionalFormatting sqref="B45:AA45">
    <cfRule type="cellIs" dxfId="1761" priority="2000" operator="equal">
      <formula>"P"</formula>
    </cfRule>
  </conditionalFormatting>
  <conditionalFormatting sqref="B45:AA45">
    <cfRule type="cellIs" dxfId="1760" priority="2001" operator="equal">
      <formula>"F"</formula>
    </cfRule>
  </conditionalFormatting>
  <conditionalFormatting sqref="B45:AA45">
    <cfRule type="cellIs" dxfId="1759" priority="2002" operator="equal">
      <formula>"PE"</formula>
    </cfRule>
  </conditionalFormatting>
  <conditionalFormatting sqref="B45:AA45">
    <cfRule type="cellIs" dxfId="1758" priority="2003" operator="equal">
      <formula>"Reopen"</formula>
    </cfRule>
  </conditionalFormatting>
  <conditionalFormatting sqref="Q46 Q49:Q50">
    <cfRule type="cellIs" dxfId="1757" priority="2024" operator="equal">
      <formula>"P"</formula>
    </cfRule>
  </conditionalFormatting>
  <conditionalFormatting sqref="Q46 Q49:Q50">
    <cfRule type="cellIs" dxfId="1756" priority="2025" operator="equal">
      <formula>"F"</formula>
    </cfRule>
  </conditionalFormatting>
  <conditionalFormatting sqref="Q46 Q49:Q50">
    <cfRule type="cellIs" dxfId="1755" priority="2026" operator="equal">
      <formula>"PE"</formula>
    </cfRule>
  </conditionalFormatting>
  <conditionalFormatting sqref="Q46 Q49:Q50">
    <cfRule type="cellIs" dxfId="1754" priority="2027" operator="equal">
      <formula>"Reopen"</formula>
    </cfRule>
  </conditionalFormatting>
  <conditionalFormatting sqref="N50:P50 R50:AA50">
    <cfRule type="cellIs" dxfId="1753" priority="2020" operator="equal">
      <formula>"P"</formula>
    </cfRule>
  </conditionalFormatting>
  <conditionalFormatting sqref="N50:P50 R50:AA50">
    <cfRule type="cellIs" dxfId="1752" priority="2021" operator="equal">
      <formula>"F"</formula>
    </cfRule>
  </conditionalFormatting>
  <conditionalFormatting sqref="N50:P50 R50:AA50">
    <cfRule type="cellIs" dxfId="1751" priority="2022" operator="equal">
      <formula>"PE"</formula>
    </cfRule>
  </conditionalFormatting>
  <conditionalFormatting sqref="N50:P50 R50:AA50">
    <cfRule type="cellIs" dxfId="1750" priority="2023" operator="equal">
      <formula>"Reopen"</formula>
    </cfRule>
  </conditionalFormatting>
  <conditionalFormatting sqref="N46 N49">
    <cfRule type="cellIs" dxfId="1749" priority="2016" operator="equal">
      <formula>"P"</formula>
    </cfRule>
  </conditionalFormatting>
  <conditionalFormatting sqref="N46 N49">
    <cfRule type="cellIs" dxfId="1748" priority="2017" operator="equal">
      <formula>"F"</formula>
    </cfRule>
  </conditionalFormatting>
  <conditionalFormatting sqref="N46 N49">
    <cfRule type="cellIs" dxfId="1747" priority="2018" operator="equal">
      <formula>"PE"</formula>
    </cfRule>
  </conditionalFormatting>
  <conditionalFormatting sqref="N46 N49">
    <cfRule type="cellIs" dxfId="1746" priority="2019" operator="equal">
      <formula>"Reopen"</formula>
    </cfRule>
  </conditionalFormatting>
  <conditionalFormatting sqref="E46:G46 B49:J50">
    <cfRule type="cellIs" dxfId="1745" priority="1996" operator="equal">
      <formula>"P"</formula>
    </cfRule>
  </conditionalFormatting>
  <conditionalFormatting sqref="E46:G46 B49:J50">
    <cfRule type="cellIs" dxfId="1744" priority="1997" operator="equal">
      <formula>"F"</formula>
    </cfRule>
  </conditionalFormatting>
  <conditionalFormatting sqref="E46:G46 B49:J50">
    <cfRule type="cellIs" dxfId="1743" priority="1998" operator="equal">
      <formula>"PE"</formula>
    </cfRule>
  </conditionalFormatting>
  <conditionalFormatting sqref="E46:G46 B49:J50">
    <cfRule type="cellIs" dxfId="1742" priority="1999" operator="equal">
      <formula>"Reopen"</formula>
    </cfRule>
  </conditionalFormatting>
  <conditionalFormatting sqref="K50:M50">
    <cfRule type="cellIs" dxfId="1741" priority="1984" operator="equal">
      <formula>"P"</formula>
    </cfRule>
  </conditionalFormatting>
  <conditionalFormatting sqref="K50:M50">
    <cfRule type="cellIs" dxfId="1740" priority="1985" operator="equal">
      <formula>"F"</formula>
    </cfRule>
  </conditionalFormatting>
  <conditionalFormatting sqref="K50:M50">
    <cfRule type="cellIs" dxfId="1739" priority="1986" operator="equal">
      <formula>"PE"</formula>
    </cfRule>
  </conditionalFormatting>
  <conditionalFormatting sqref="K50:M50">
    <cfRule type="cellIs" dxfId="1738" priority="1987" operator="equal">
      <formula>"Reopen"</formula>
    </cfRule>
  </conditionalFormatting>
  <conditionalFormatting sqref="B46:D46 H46:J46 H49:J50 B49:D50">
    <cfRule type="cellIs" dxfId="1737" priority="1992" operator="equal">
      <formula>"P"</formula>
    </cfRule>
  </conditionalFormatting>
  <conditionalFormatting sqref="B46:D46 H46:J46 H49:J50 B49:D50">
    <cfRule type="cellIs" dxfId="1736" priority="1993" operator="equal">
      <formula>"F"</formula>
    </cfRule>
  </conditionalFormatting>
  <conditionalFormatting sqref="B46:D46 H46:J46 H49:J50 B49:D50">
    <cfRule type="cellIs" dxfId="1735" priority="1994" operator="equal">
      <formula>"PE"</formula>
    </cfRule>
  </conditionalFormatting>
  <conditionalFormatting sqref="B46:D46 H46:J46 H49:J50 B49:D50">
    <cfRule type="cellIs" dxfId="1734" priority="1995" operator="equal">
      <formula>"Reopen"</formula>
    </cfRule>
  </conditionalFormatting>
  <conditionalFormatting sqref="K46:M46 K50:M50">
    <cfRule type="cellIs" dxfId="1733" priority="1988" operator="equal">
      <formula>"P"</formula>
    </cfRule>
  </conditionalFormatting>
  <conditionalFormatting sqref="K46:M46 K50:M50">
    <cfRule type="cellIs" dxfId="1732" priority="1989" operator="equal">
      <formula>"F"</formula>
    </cfRule>
  </conditionalFormatting>
  <conditionalFormatting sqref="K46:M46 K50:M50">
    <cfRule type="cellIs" dxfId="1731" priority="1990" operator="equal">
      <formula>"PE"</formula>
    </cfRule>
  </conditionalFormatting>
  <conditionalFormatting sqref="K46:M46 K50:M50">
    <cfRule type="cellIs" dxfId="1730" priority="1991" operator="equal">
      <formula>"Reopen"</formula>
    </cfRule>
  </conditionalFormatting>
  <conditionalFormatting sqref="A27:A28">
    <cfRule type="cellIs" dxfId="1729" priority="1939" operator="equal">
      <formula>"Reopen"</formula>
    </cfRule>
  </conditionalFormatting>
  <conditionalFormatting sqref="A32:A35 A29:A30">
    <cfRule type="cellIs" dxfId="1728" priority="1825" operator="equal">
      <formula>"Reopen"</formula>
    </cfRule>
  </conditionalFormatting>
  <conditionalFormatting sqref="H32:J33 B33:D33">
    <cfRule type="cellIs" dxfId="1727" priority="1753" operator="equal">
      <formula>"P"</formula>
    </cfRule>
  </conditionalFormatting>
  <conditionalFormatting sqref="H32:J33 B33:D33">
    <cfRule type="cellIs" dxfId="1726" priority="1754" operator="equal">
      <formula>"F"</formula>
    </cfRule>
  </conditionalFormatting>
  <conditionalFormatting sqref="H32:J33 B33:D33">
    <cfRule type="cellIs" dxfId="1725" priority="1755" operator="equal">
      <formula>"PE"</formula>
    </cfRule>
  </conditionalFormatting>
  <conditionalFormatting sqref="H32:J33 B33:D33">
    <cfRule type="cellIs" dxfId="1724" priority="1756" operator="equal">
      <formula>"Reopen"</formula>
    </cfRule>
  </conditionalFormatting>
  <conditionalFormatting sqref="K32:M33">
    <cfRule type="cellIs" dxfId="1723" priority="1749" operator="equal">
      <formula>"P"</formula>
    </cfRule>
  </conditionalFormatting>
  <conditionalFormatting sqref="K32:M33">
    <cfRule type="cellIs" dxfId="1722" priority="1750" operator="equal">
      <formula>"F"</formula>
    </cfRule>
  </conditionalFormatting>
  <conditionalFormatting sqref="K32:M33">
    <cfRule type="cellIs" dxfId="1721" priority="1751" operator="equal">
      <formula>"PE"</formula>
    </cfRule>
  </conditionalFormatting>
  <conditionalFormatting sqref="K32:M33">
    <cfRule type="cellIs" dxfId="1720" priority="1752" operator="equal">
      <formula>"Reopen"</formula>
    </cfRule>
  </conditionalFormatting>
  <conditionalFormatting sqref="K32:M33">
    <cfRule type="cellIs" dxfId="1719" priority="1745" operator="equal">
      <formula>"P"</formula>
    </cfRule>
  </conditionalFormatting>
  <conditionalFormatting sqref="K32:M33">
    <cfRule type="cellIs" dxfId="1718" priority="1746" operator="equal">
      <formula>"F"</formula>
    </cfRule>
  </conditionalFormatting>
  <conditionalFormatting sqref="K32:M33">
    <cfRule type="cellIs" dxfId="1717" priority="1747" operator="equal">
      <formula>"PE"</formula>
    </cfRule>
  </conditionalFormatting>
  <conditionalFormatting sqref="K32:M33">
    <cfRule type="cellIs" dxfId="1716" priority="1748" operator="equal">
      <formula>"Reopen"</formula>
    </cfRule>
  </conditionalFormatting>
  <conditionalFormatting sqref="A31">
    <cfRule type="cellIs" dxfId="1715" priority="1744" operator="equal">
      <formula>"Reopen"</formula>
    </cfRule>
  </conditionalFormatting>
  <conditionalFormatting sqref="K34:M35">
    <cfRule type="cellIs" dxfId="1714" priority="1781" operator="equal">
      <formula>"P"</formula>
    </cfRule>
  </conditionalFormatting>
  <conditionalFormatting sqref="K34:M35">
    <cfRule type="cellIs" dxfId="1713" priority="1782" operator="equal">
      <formula>"F"</formula>
    </cfRule>
  </conditionalFormatting>
  <conditionalFormatting sqref="K34:M35">
    <cfRule type="cellIs" dxfId="1712" priority="1783" operator="equal">
      <formula>"PE"</formula>
    </cfRule>
  </conditionalFormatting>
  <conditionalFormatting sqref="K34:M35">
    <cfRule type="cellIs" dxfId="1711" priority="1784" operator="equal">
      <formula>"Reopen"</formula>
    </cfRule>
  </conditionalFormatting>
  <conditionalFormatting sqref="Q32:Q33">
    <cfRule type="cellIs" dxfId="1710" priority="1777" operator="equal">
      <formula>"P"</formula>
    </cfRule>
  </conditionalFormatting>
  <conditionalFormatting sqref="Q32:Q33">
    <cfRule type="cellIs" dxfId="1709" priority="1778" operator="equal">
      <formula>"F"</formula>
    </cfRule>
  </conditionalFormatting>
  <conditionalFormatting sqref="Q32:Q33">
    <cfRule type="cellIs" dxfId="1708" priority="1779" operator="equal">
      <formula>"PE"</formula>
    </cfRule>
  </conditionalFormatting>
  <conditionalFormatting sqref="Q32:Q33">
    <cfRule type="cellIs" dxfId="1707" priority="1780" operator="equal">
      <formula>"Reopen"</formula>
    </cfRule>
  </conditionalFormatting>
  <conditionalFormatting sqref="K30:M30 K34:M35">
    <cfRule type="cellIs" dxfId="1706" priority="1785" operator="equal">
      <formula>"P"</formula>
    </cfRule>
  </conditionalFormatting>
  <conditionalFormatting sqref="K30:M30 K34:M35">
    <cfRule type="cellIs" dxfId="1705" priority="1786" operator="equal">
      <formula>"F"</formula>
    </cfRule>
  </conditionalFormatting>
  <conditionalFormatting sqref="K30:M30 K34:M35">
    <cfRule type="cellIs" dxfId="1704" priority="1787" operator="equal">
      <formula>"PE"</formula>
    </cfRule>
  </conditionalFormatting>
  <conditionalFormatting sqref="K30:M30 K34:M35">
    <cfRule type="cellIs" dxfId="1703" priority="1788" operator="equal">
      <formula>"Reopen"</formula>
    </cfRule>
  </conditionalFormatting>
  <conditionalFormatting sqref="N33:P33 R33:AA33">
    <cfRule type="cellIs" dxfId="1702" priority="1773" operator="equal">
      <formula>"P"</formula>
    </cfRule>
  </conditionalFormatting>
  <conditionalFormatting sqref="N33:P33 R33:AA33">
    <cfRule type="cellIs" dxfId="1701" priority="1774" operator="equal">
      <formula>"F"</formula>
    </cfRule>
  </conditionalFormatting>
  <conditionalFormatting sqref="N33:P33 R33:AA33">
    <cfRule type="cellIs" dxfId="1700" priority="1775" operator="equal">
      <formula>"PE"</formula>
    </cfRule>
  </conditionalFormatting>
  <conditionalFormatting sqref="N33:P33 R33:AA33">
    <cfRule type="cellIs" dxfId="1699" priority="1776" operator="equal">
      <formula>"Reopen"</formula>
    </cfRule>
  </conditionalFormatting>
  <conditionalFormatting sqref="B29:AA29">
    <cfRule type="cellIs" dxfId="1698" priority="1797" operator="equal">
      <formula>"P"</formula>
    </cfRule>
  </conditionalFormatting>
  <conditionalFormatting sqref="B29:AA29">
    <cfRule type="cellIs" dxfId="1697" priority="1798" operator="equal">
      <formula>"F"</formula>
    </cfRule>
  </conditionalFormatting>
  <conditionalFormatting sqref="B29:AA29">
    <cfRule type="cellIs" dxfId="1696" priority="1799" operator="equal">
      <formula>"PE"</formula>
    </cfRule>
  </conditionalFormatting>
  <conditionalFormatting sqref="B29:AA29">
    <cfRule type="cellIs" dxfId="1695" priority="1800" operator="equal">
      <formula>"Reopen"</formula>
    </cfRule>
  </conditionalFormatting>
  <conditionalFormatting sqref="E30:G30 B34:J35">
    <cfRule type="cellIs" dxfId="1694" priority="1793" operator="equal">
      <formula>"P"</formula>
    </cfRule>
  </conditionalFormatting>
  <conditionalFormatting sqref="E30:G30 B34:J35">
    <cfRule type="cellIs" dxfId="1693" priority="1794" operator="equal">
      <formula>"F"</formula>
    </cfRule>
  </conditionalFormatting>
  <conditionalFormatting sqref="E30:G30 B34:J35">
    <cfRule type="cellIs" dxfId="1692" priority="1795" operator="equal">
      <formula>"PE"</formula>
    </cfRule>
  </conditionalFormatting>
  <conditionalFormatting sqref="E30:G30 B34:J35">
    <cfRule type="cellIs" dxfId="1691" priority="1796" operator="equal">
      <formula>"Reopen"</formula>
    </cfRule>
  </conditionalFormatting>
  <conditionalFormatting sqref="B30:D30 H30:J30 H34:J35 B34:D35">
    <cfRule type="cellIs" dxfId="1690" priority="1789" operator="equal">
      <formula>"P"</formula>
    </cfRule>
  </conditionalFormatting>
  <conditionalFormatting sqref="B30:D30 H30:J30 H34:J35 B34:D35">
    <cfRule type="cellIs" dxfId="1689" priority="1790" operator="equal">
      <formula>"F"</formula>
    </cfRule>
  </conditionalFormatting>
  <conditionalFormatting sqref="B30:D30 H30:J30 H34:J35 B34:D35">
    <cfRule type="cellIs" dxfId="1688" priority="1791" operator="equal">
      <formula>"PE"</formula>
    </cfRule>
  </conditionalFormatting>
  <conditionalFormatting sqref="B30:D30 H30:J30 H34:J35 B34:D35">
    <cfRule type="cellIs" dxfId="1687" priority="1792" operator="equal">
      <formula>"Reopen"</formula>
    </cfRule>
  </conditionalFormatting>
  <conditionalFormatting sqref="N32">
    <cfRule type="cellIs" dxfId="1686" priority="1769" operator="equal">
      <formula>"P"</formula>
    </cfRule>
  </conditionalFormatting>
  <conditionalFormatting sqref="N32">
    <cfRule type="cellIs" dxfId="1685" priority="1770" operator="equal">
      <formula>"F"</formula>
    </cfRule>
  </conditionalFormatting>
  <conditionalFormatting sqref="N32">
    <cfRule type="cellIs" dxfId="1684" priority="1771" operator="equal">
      <formula>"PE"</formula>
    </cfRule>
  </conditionalFormatting>
  <conditionalFormatting sqref="N32">
    <cfRule type="cellIs" dxfId="1683" priority="1772" operator="equal">
      <formula>"Reopen"</formula>
    </cfRule>
  </conditionalFormatting>
  <conditionalFormatting sqref="B33:J33 H32:J32">
    <cfRule type="cellIs" dxfId="1682" priority="1757" operator="equal">
      <formula>"P"</formula>
    </cfRule>
  </conditionalFormatting>
  <conditionalFormatting sqref="B33:J33 H32:J32">
    <cfRule type="cellIs" dxfId="1681" priority="1758" operator="equal">
      <formula>"F"</formula>
    </cfRule>
  </conditionalFormatting>
  <conditionalFormatting sqref="B33:J33 H32:J32">
    <cfRule type="cellIs" dxfId="1680" priority="1759" operator="equal">
      <formula>"PE"</formula>
    </cfRule>
  </conditionalFormatting>
  <conditionalFormatting sqref="B33:J33 H32:J32">
    <cfRule type="cellIs" dxfId="1679" priority="1760" operator="equal">
      <formula>"Reopen"</formula>
    </cfRule>
  </conditionalFormatting>
  <conditionalFormatting sqref="S32:AA32 O32:P32">
    <cfRule type="cellIs" dxfId="1678" priority="1765" operator="equal">
      <formula>"P"</formula>
    </cfRule>
  </conditionalFormatting>
  <conditionalFormatting sqref="S32:AA32 O32:P32">
    <cfRule type="cellIs" dxfId="1677" priority="1766" operator="equal">
      <formula>"F"</formula>
    </cfRule>
  </conditionalFormatting>
  <conditionalFormatting sqref="S32:AA32 O32:P32">
    <cfRule type="cellIs" dxfId="1676" priority="1767" operator="equal">
      <formula>"PE"</formula>
    </cfRule>
  </conditionalFormatting>
  <conditionalFormatting sqref="S32:AA32 O32:P32">
    <cfRule type="cellIs" dxfId="1675" priority="1768" operator="equal">
      <formula>"Reopen"</formula>
    </cfRule>
  </conditionalFormatting>
  <conditionalFormatting sqref="R32">
    <cfRule type="cellIs" dxfId="1674" priority="1761" operator="equal">
      <formula>"P"</formula>
    </cfRule>
  </conditionalFormatting>
  <conditionalFormatting sqref="R32">
    <cfRule type="cellIs" dxfId="1673" priority="1762" operator="equal">
      <formula>"F"</formula>
    </cfRule>
  </conditionalFormatting>
  <conditionalFormatting sqref="R32">
    <cfRule type="cellIs" dxfId="1672" priority="1763" operator="equal">
      <formula>"PE"</formula>
    </cfRule>
  </conditionalFormatting>
  <conditionalFormatting sqref="R32">
    <cfRule type="cellIs" dxfId="1671" priority="1764" operator="equal">
      <formula>"Reopen"</formula>
    </cfRule>
  </conditionalFormatting>
  <conditionalFormatting sqref="B28:AA28">
    <cfRule type="cellIs" dxfId="1670" priority="1935" operator="equal">
      <formula>"P"</formula>
    </cfRule>
  </conditionalFormatting>
  <conditionalFormatting sqref="B28:AA28">
    <cfRule type="cellIs" dxfId="1669" priority="1936" operator="equal">
      <formula>"F"</formula>
    </cfRule>
  </conditionalFormatting>
  <conditionalFormatting sqref="B28:AA28">
    <cfRule type="cellIs" dxfId="1668" priority="1937" operator="equal">
      <formula>"PE"</formula>
    </cfRule>
  </conditionalFormatting>
  <conditionalFormatting sqref="B28:AA28">
    <cfRule type="cellIs" dxfId="1667" priority="1938" operator="equal">
      <formula>"Reopen"</formula>
    </cfRule>
  </conditionalFormatting>
  <conditionalFormatting sqref="B27 N27:AA27">
    <cfRule type="cellIs" dxfId="1666" priority="1934" operator="equal">
      <formula>"Reopen"</formula>
    </cfRule>
  </conditionalFormatting>
  <conditionalFormatting sqref="B27">
    <cfRule type="cellIs" dxfId="1665" priority="1931" operator="equal">
      <formula>"P"</formula>
    </cfRule>
  </conditionalFormatting>
  <conditionalFormatting sqref="B27">
    <cfRule type="cellIs" dxfId="1664" priority="1932" operator="equal">
      <formula>"F"</formula>
    </cfRule>
  </conditionalFormatting>
  <conditionalFormatting sqref="B27">
    <cfRule type="cellIs" dxfId="1663" priority="1933" operator="equal">
      <formula>"PE"</formula>
    </cfRule>
  </conditionalFormatting>
  <conditionalFormatting sqref="Q30 Q34:Q35">
    <cfRule type="cellIs" dxfId="1662" priority="1821" operator="equal">
      <formula>"P"</formula>
    </cfRule>
  </conditionalFormatting>
  <conditionalFormatting sqref="Q30 Q34:Q35">
    <cfRule type="cellIs" dxfId="1661" priority="1822" operator="equal">
      <formula>"F"</formula>
    </cfRule>
  </conditionalFormatting>
  <conditionalFormatting sqref="Q30 Q34:Q35">
    <cfRule type="cellIs" dxfId="1660" priority="1823" operator="equal">
      <formula>"PE"</formula>
    </cfRule>
  </conditionalFormatting>
  <conditionalFormatting sqref="Q30 Q34:Q35">
    <cfRule type="cellIs" dxfId="1659" priority="1824" operator="equal">
      <formula>"Reopen"</formula>
    </cfRule>
  </conditionalFormatting>
  <conditionalFormatting sqref="N35:P35 R35:AA35">
    <cfRule type="cellIs" dxfId="1658" priority="1817" operator="equal">
      <formula>"P"</formula>
    </cfRule>
  </conditionalFormatting>
  <conditionalFormatting sqref="N35:P35 R35:AA35">
    <cfRule type="cellIs" dxfId="1657" priority="1818" operator="equal">
      <formula>"F"</formula>
    </cfRule>
  </conditionalFormatting>
  <conditionalFormatting sqref="N35:P35 R35:AA35">
    <cfRule type="cellIs" dxfId="1656" priority="1819" operator="equal">
      <formula>"PE"</formula>
    </cfRule>
  </conditionalFormatting>
  <conditionalFormatting sqref="N35:P35 R35:AA35">
    <cfRule type="cellIs" dxfId="1655" priority="1820" operator="equal">
      <formula>"Reopen"</formula>
    </cfRule>
  </conditionalFormatting>
  <conditionalFormatting sqref="N30 N34">
    <cfRule type="cellIs" dxfId="1654" priority="1813" operator="equal">
      <formula>"P"</formula>
    </cfRule>
  </conditionalFormatting>
  <conditionalFormatting sqref="N30 N34">
    <cfRule type="cellIs" dxfId="1653" priority="1814" operator="equal">
      <formula>"F"</formula>
    </cfRule>
  </conditionalFormatting>
  <conditionalFormatting sqref="N30 N34">
    <cfRule type="cellIs" dxfId="1652" priority="1815" operator="equal">
      <formula>"PE"</formula>
    </cfRule>
  </conditionalFormatting>
  <conditionalFormatting sqref="N30 N34">
    <cfRule type="cellIs" dxfId="1651" priority="1816" operator="equal">
      <formula>"Reopen"</formula>
    </cfRule>
  </conditionalFormatting>
  <conditionalFormatting sqref="O30:P30 S34:AA34 O34:P34">
    <cfRule type="cellIs" dxfId="1650" priority="1805" operator="equal">
      <formula>"P"</formula>
    </cfRule>
  </conditionalFormatting>
  <conditionalFormatting sqref="O30:P30 S34:AA34 O34:P34">
    <cfRule type="cellIs" dxfId="1649" priority="1806" operator="equal">
      <formula>"F"</formula>
    </cfRule>
  </conditionalFormatting>
  <conditionalFormatting sqref="O30:P30 S34:AA34 O34:P34">
    <cfRule type="cellIs" dxfId="1648" priority="1807" operator="equal">
      <formula>"PE"</formula>
    </cfRule>
  </conditionalFormatting>
  <conditionalFormatting sqref="O30:P30 S34:AA34 O34:P34">
    <cfRule type="cellIs" dxfId="1647" priority="1808" operator="equal">
      <formula>"Reopen"</formula>
    </cfRule>
  </conditionalFormatting>
  <conditionalFormatting sqref="N30:P30 S30:AA30">
    <cfRule type="cellIs" dxfId="1646" priority="1809" operator="equal">
      <formula>"P"</formula>
    </cfRule>
  </conditionalFormatting>
  <conditionalFormatting sqref="N30:P30 S30:AA30">
    <cfRule type="cellIs" dxfId="1645" priority="1810" operator="equal">
      <formula>"F"</formula>
    </cfRule>
  </conditionalFormatting>
  <conditionalFormatting sqref="N30:P30 S30:AA30">
    <cfRule type="cellIs" dxfId="1644" priority="1811" operator="equal">
      <formula>"PE"</formula>
    </cfRule>
  </conditionalFormatting>
  <conditionalFormatting sqref="N30:P30 S30:AA30">
    <cfRule type="cellIs" dxfId="1643" priority="1812" operator="equal">
      <formula>"Reopen"</formula>
    </cfRule>
  </conditionalFormatting>
  <conditionalFormatting sqref="R30 R34">
    <cfRule type="cellIs" dxfId="1642" priority="1801" operator="equal">
      <formula>"P"</formula>
    </cfRule>
  </conditionalFormatting>
  <conditionalFormatting sqref="R30 R34">
    <cfRule type="cellIs" dxfId="1641" priority="1802" operator="equal">
      <formula>"F"</formula>
    </cfRule>
  </conditionalFormatting>
  <conditionalFormatting sqref="R30 R34">
    <cfRule type="cellIs" dxfId="1640" priority="1803" operator="equal">
      <formula>"PE"</formula>
    </cfRule>
  </conditionalFormatting>
  <conditionalFormatting sqref="R30 R34">
    <cfRule type="cellIs" dxfId="1639" priority="1804" operator="equal">
      <formula>"Reopen"</formula>
    </cfRule>
  </conditionalFormatting>
  <conditionalFormatting sqref="R31">
    <cfRule type="cellIs" dxfId="1638" priority="1728" operator="equal">
      <formula>"P"</formula>
    </cfRule>
  </conditionalFormatting>
  <conditionalFormatting sqref="R31">
    <cfRule type="cellIs" dxfId="1637" priority="1729" operator="equal">
      <formula>"F"</formula>
    </cfRule>
  </conditionalFormatting>
  <conditionalFormatting sqref="R31">
    <cfRule type="cellIs" dxfId="1636" priority="1730" operator="equal">
      <formula>"PE"</formula>
    </cfRule>
  </conditionalFormatting>
  <conditionalFormatting sqref="R31">
    <cfRule type="cellIs" dxfId="1635" priority="1731" operator="equal">
      <formula>"Reopen"</formula>
    </cfRule>
  </conditionalFormatting>
  <conditionalFormatting sqref="Q31">
    <cfRule type="cellIs" dxfId="1634" priority="1740" operator="equal">
      <formula>"P"</formula>
    </cfRule>
  </conditionalFormatting>
  <conditionalFormatting sqref="Q31">
    <cfRule type="cellIs" dxfId="1633" priority="1741" operator="equal">
      <formula>"F"</formula>
    </cfRule>
  </conditionalFormatting>
  <conditionalFormatting sqref="Q31">
    <cfRule type="cellIs" dxfId="1632" priority="1742" operator="equal">
      <formula>"PE"</formula>
    </cfRule>
  </conditionalFormatting>
  <conditionalFormatting sqref="Q31">
    <cfRule type="cellIs" dxfId="1631" priority="1743" operator="equal">
      <formula>"Reopen"</formula>
    </cfRule>
  </conditionalFormatting>
  <conditionalFormatting sqref="N31">
    <cfRule type="cellIs" dxfId="1630" priority="1736" operator="equal">
      <formula>"P"</formula>
    </cfRule>
  </conditionalFormatting>
  <conditionalFormatting sqref="N31">
    <cfRule type="cellIs" dxfId="1629" priority="1737" operator="equal">
      <formula>"F"</formula>
    </cfRule>
  </conditionalFormatting>
  <conditionalFormatting sqref="N31">
    <cfRule type="cellIs" dxfId="1628" priority="1738" operator="equal">
      <formula>"PE"</formula>
    </cfRule>
  </conditionalFormatting>
  <conditionalFormatting sqref="N31">
    <cfRule type="cellIs" dxfId="1627" priority="1739" operator="equal">
      <formula>"Reopen"</formula>
    </cfRule>
  </conditionalFormatting>
  <conditionalFormatting sqref="S31:AA31 O31:P31">
    <cfRule type="cellIs" dxfId="1626" priority="1732" operator="equal">
      <formula>"P"</formula>
    </cfRule>
  </conditionalFormatting>
  <conditionalFormatting sqref="S31:AA31 O31:P31">
    <cfRule type="cellIs" dxfId="1625" priority="1733" operator="equal">
      <formula>"F"</formula>
    </cfRule>
  </conditionalFormatting>
  <conditionalFormatting sqref="S31:AA31 O31:P31">
    <cfRule type="cellIs" dxfId="1624" priority="1734" operator="equal">
      <formula>"PE"</formula>
    </cfRule>
  </conditionalFormatting>
  <conditionalFormatting sqref="S31:AA31 O31:P31">
    <cfRule type="cellIs" dxfId="1623" priority="1735" operator="equal">
      <formula>"Reopen"</formula>
    </cfRule>
  </conditionalFormatting>
  <conditionalFormatting sqref="B31:J31 B32:G32">
    <cfRule type="cellIs" dxfId="1622" priority="1724" operator="equal">
      <formula>"P"</formula>
    </cfRule>
  </conditionalFormatting>
  <conditionalFormatting sqref="B31:J31 B32:G32">
    <cfRule type="cellIs" dxfId="1621" priority="1725" operator="equal">
      <formula>"F"</formula>
    </cfRule>
  </conditionalFormatting>
  <conditionalFormatting sqref="B31:J31 B32:G32">
    <cfRule type="cellIs" dxfId="1620" priority="1726" operator="equal">
      <formula>"PE"</formula>
    </cfRule>
  </conditionalFormatting>
  <conditionalFormatting sqref="B31:J31 B32:G32">
    <cfRule type="cellIs" dxfId="1619" priority="1727" operator="equal">
      <formula>"Reopen"</formula>
    </cfRule>
  </conditionalFormatting>
  <conditionalFormatting sqref="K31:M31">
    <cfRule type="cellIs" dxfId="1618" priority="1716" operator="equal">
      <formula>"P"</formula>
    </cfRule>
  </conditionalFormatting>
  <conditionalFormatting sqref="K31:M31">
    <cfRule type="cellIs" dxfId="1617" priority="1717" operator="equal">
      <formula>"F"</formula>
    </cfRule>
  </conditionalFormatting>
  <conditionalFormatting sqref="K31:M31">
    <cfRule type="cellIs" dxfId="1616" priority="1718" operator="equal">
      <formula>"PE"</formula>
    </cfRule>
  </conditionalFormatting>
  <conditionalFormatting sqref="K31:M31">
    <cfRule type="cellIs" dxfId="1615" priority="1719" operator="equal">
      <formula>"Reopen"</formula>
    </cfRule>
  </conditionalFormatting>
  <conditionalFormatting sqref="H31:J31 B31:D32">
    <cfRule type="cellIs" dxfId="1614" priority="1720" operator="equal">
      <formula>"P"</formula>
    </cfRule>
  </conditionalFormatting>
  <conditionalFormatting sqref="H31:J31 B31:D32">
    <cfRule type="cellIs" dxfId="1613" priority="1721" operator="equal">
      <formula>"F"</formula>
    </cfRule>
  </conditionalFormatting>
  <conditionalFormatting sqref="H31:J31 B31:D32">
    <cfRule type="cellIs" dxfId="1612" priority="1722" operator="equal">
      <formula>"PE"</formula>
    </cfRule>
  </conditionalFormatting>
  <conditionalFormatting sqref="H31:J31 B31:D32">
    <cfRule type="cellIs" dxfId="1611" priority="1723" operator="equal">
      <formula>"Reopen"</formula>
    </cfRule>
  </conditionalFormatting>
  <conditionalFormatting sqref="K31:M31">
    <cfRule type="cellIs" dxfId="1610" priority="1712" operator="equal">
      <formula>"P"</formula>
    </cfRule>
  </conditionalFormatting>
  <conditionalFormatting sqref="K31:M31">
    <cfRule type="cellIs" dxfId="1609" priority="1713" operator="equal">
      <formula>"F"</formula>
    </cfRule>
  </conditionalFormatting>
  <conditionalFormatting sqref="K31:M31">
    <cfRule type="cellIs" dxfId="1608" priority="1714" operator="equal">
      <formula>"PE"</formula>
    </cfRule>
  </conditionalFormatting>
  <conditionalFormatting sqref="K31:M31">
    <cfRule type="cellIs" dxfId="1607" priority="1715" operator="equal">
      <formula>"Reopen"</formula>
    </cfRule>
  </conditionalFormatting>
  <conditionalFormatting sqref="A39:A42 A36:A37">
    <cfRule type="cellIs" dxfId="1606" priority="1695" operator="equal">
      <formula>"Reopen"</formula>
    </cfRule>
  </conditionalFormatting>
  <conditionalFormatting sqref="K42:M42">
    <cfRule type="cellIs" dxfId="1605" priority="1651" operator="equal">
      <formula>"P"</formula>
    </cfRule>
  </conditionalFormatting>
  <conditionalFormatting sqref="K42:M42">
    <cfRule type="cellIs" dxfId="1604" priority="1652" operator="equal">
      <formula>"F"</formula>
    </cfRule>
  </conditionalFormatting>
  <conditionalFormatting sqref="K42:M42">
    <cfRule type="cellIs" dxfId="1603" priority="1653" operator="equal">
      <formula>"PE"</formula>
    </cfRule>
  </conditionalFormatting>
  <conditionalFormatting sqref="K42:M42">
    <cfRule type="cellIs" dxfId="1602" priority="1654" operator="equal">
      <formula>"Reopen"</formula>
    </cfRule>
  </conditionalFormatting>
  <conditionalFormatting sqref="R39">
    <cfRule type="cellIs" dxfId="1601" priority="1631" operator="equal">
      <formula>"P"</formula>
    </cfRule>
  </conditionalFormatting>
  <conditionalFormatting sqref="R39">
    <cfRule type="cellIs" dxfId="1600" priority="1632" operator="equal">
      <formula>"F"</formula>
    </cfRule>
  </conditionalFormatting>
  <conditionalFormatting sqref="R39">
    <cfRule type="cellIs" dxfId="1599" priority="1633" operator="equal">
      <formula>"PE"</formula>
    </cfRule>
  </conditionalFormatting>
  <conditionalFormatting sqref="R39">
    <cfRule type="cellIs" dxfId="1598" priority="1634" operator="equal">
      <formula>"Reopen"</formula>
    </cfRule>
  </conditionalFormatting>
  <conditionalFormatting sqref="Q39:Q40">
    <cfRule type="cellIs" dxfId="1597" priority="1647" operator="equal">
      <formula>"P"</formula>
    </cfRule>
  </conditionalFormatting>
  <conditionalFormatting sqref="Q39:Q40">
    <cfRule type="cellIs" dxfId="1596" priority="1648" operator="equal">
      <formula>"F"</formula>
    </cfRule>
  </conditionalFormatting>
  <conditionalFormatting sqref="Q39:Q40">
    <cfRule type="cellIs" dxfId="1595" priority="1649" operator="equal">
      <formula>"PE"</formula>
    </cfRule>
  </conditionalFormatting>
  <conditionalFormatting sqref="Q39:Q40">
    <cfRule type="cellIs" dxfId="1594" priority="1650" operator="equal">
      <formula>"Reopen"</formula>
    </cfRule>
  </conditionalFormatting>
  <conditionalFormatting sqref="N39">
    <cfRule type="cellIs" dxfId="1593" priority="1639" operator="equal">
      <formula>"P"</formula>
    </cfRule>
  </conditionalFormatting>
  <conditionalFormatting sqref="N39">
    <cfRule type="cellIs" dxfId="1592" priority="1640" operator="equal">
      <formula>"F"</formula>
    </cfRule>
  </conditionalFormatting>
  <conditionalFormatting sqref="N39">
    <cfRule type="cellIs" dxfId="1591" priority="1641" operator="equal">
      <formula>"PE"</formula>
    </cfRule>
  </conditionalFormatting>
  <conditionalFormatting sqref="N39">
    <cfRule type="cellIs" dxfId="1590" priority="1642" operator="equal">
      <formula>"Reopen"</formula>
    </cfRule>
  </conditionalFormatting>
  <conditionalFormatting sqref="N40:P40 R40:AA40">
    <cfRule type="cellIs" dxfId="1589" priority="1643" operator="equal">
      <formula>"P"</formula>
    </cfRule>
  </conditionalFormatting>
  <conditionalFormatting sqref="N40:P40 R40:AA40">
    <cfRule type="cellIs" dxfId="1588" priority="1644" operator="equal">
      <formula>"F"</formula>
    </cfRule>
  </conditionalFormatting>
  <conditionalFormatting sqref="N40:P40 R40:AA40">
    <cfRule type="cellIs" dxfId="1587" priority="1645" operator="equal">
      <formula>"PE"</formula>
    </cfRule>
  </conditionalFormatting>
  <conditionalFormatting sqref="N40:P40 R40:AA40">
    <cfRule type="cellIs" dxfId="1586" priority="1646" operator="equal">
      <formula>"Reopen"</formula>
    </cfRule>
  </conditionalFormatting>
  <conditionalFormatting sqref="S39:AA39 O39:P39">
    <cfRule type="cellIs" dxfId="1585" priority="1635" operator="equal">
      <formula>"P"</formula>
    </cfRule>
  </conditionalFormatting>
  <conditionalFormatting sqref="S39:AA39 O39:P39">
    <cfRule type="cellIs" dxfId="1584" priority="1636" operator="equal">
      <formula>"F"</formula>
    </cfRule>
  </conditionalFormatting>
  <conditionalFormatting sqref="S39:AA39 O39:P39">
    <cfRule type="cellIs" dxfId="1583" priority="1637" operator="equal">
      <formula>"PE"</formula>
    </cfRule>
  </conditionalFormatting>
  <conditionalFormatting sqref="S39:AA39 O39:P39">
    <cfRule type="cellIs" dxfId="1582" priority="1638" operator="equal">
      <formula>"Reopen"</formula>
    </cfRule>
  </conditionalFormatting>
  <conditionalFormatting sqref="B40:J40 B39:D39 H39:J39">
    <cfRule type="cellIs" dxfId="1581" priority="1627" operator="equal">
      <formula>"P"</formula>
    </cfRule>
  </conditionalFormatting>
  <conditionalFormatting sqref="B40:J40 B39:D39 H39:J39">
    <cfRule type="cellIs" dxfId="1580" priority="1628" operator="equal">
      <formula>"F"</formula>
    </cfRule>
  </conditionalFormatting>
  <conditionalFormatting sqref="B40:J40 B39:D39 H39:J39">
    <cfRule type="cellIs" dxfId="1579" priority="1629" operator="equal">
      <formula>"PE"</formula>
    </cfRule>
  </conditionalFormatting>
  <conditionalFormatting sqref="B40:J40 B39:D39 H39:J39">
    <cfRule type="cellIs" dxfId="1578" priority="1630" operator="equal">
      <formula>"Reopen"</formula>
    </cfRule>
  </conditionalFormatting>
  <conditionalFormatting sqref="K40:M40">
    <cfRule type="cellIs" dxfId="1577" priority="1619" operator="equal">
      <formula>"P"</formula>
    </cfRule>
  </conditionalFormatting>
  <conditionalFormatting sqref="K40:M40">
    <cfRule type="cellIs" dxfId="1576" priority="1620" operator="equal">
      <formula>"F"</formula>
    </cfRule>
  </conditionalFormatting>
  <conditionalFormatting sqref="K40:M40">
    <cfRule type="cellIs" dxfId="1575" priority="1621" operator="equal">
      <formula>"PE"</formula>
    </cfRule>
  </conditionalFormatting>
  <conditionalFormatting sqref="K40:M40">
    <cfRule type="cellIs" dxfId="1574" priority="1622" operator="equal">
      <formula>"Reopen"</formula>
    </cfRule>
  </conditionalFormatting>
  <conditionalFormatting sqref="H39:J40 B39:D40">
    <cfRule type="cellIs" dxfId="1573" priority="1623" operator="equal">
      <formula>"P"</formula>
    </cfRule>
  </conditionalFormatting>
  <conditionalFormatting sqref="H39:J40 B39:D40">
    <cfRule type="cellIs" dxfId="1572" priority="1624" operator="equal">
      <formula>"F"</formula>
    </cfRule>
  </conditionalFormatting>
  <conditionalFormatting sqref="H39:J40 B39:D40">
    <cfRule type="cellIs" dxfId="1571" priority="1625" operator="equal">
      <formula>"PE"</formula>
    </cfRule>
  </conditionalFormatting>
  <conditionalFormatting sqref="H39:J40 B39:D40">
    <cfRule type="cellIs" dxfId="1570" priority="1626" operator="equal">
      <formula>"Reopen"</formula>
    </cfRule>
  </conditionalFormatting>
  <conditionalFormatting sqref="K40:M40">
    <cfRule type="cellIs" dxfId="1569" priority="1615" operator="equal">
      <formula>"P"</formula>
    </cfRule>
  </conditionalFormatting>
  <conditionalFormatting sqref="K40:M40">
    <cfRule type="cellIs" dxfId="1568" priority="1616" operator="equal">
      <formula>"F"</formula>
    </cfRule>
  </conditionalFormatting>
  <conditionalFormatting sqref="K40:M40">
    <cfRule type="cellIs" dxfId="1567" priority="1617" operator="equal">
      <formula>"PE"</formula>
    </cfRule>
  </conditionalFormatting>
  <conditionalFormatting sqref="K40:M40">
    <cfRule type="cellIs" dxfId="1566" priority="1618" operator="equal">
      <formula>"Reopen"</formula>
    </cfRule>
  </conditionalFormatting>
  <conditionalFormatting sqref="Q37 Q41:Q42">
    <cfRule type="cellIs" dxfId="1565" priority="1691" operator="equal">
      <formula>"P"</formula>
    </cfRule>
  </conditionalFormatting>
  <conditionalFormatting sqref="Q37 Q41:Q42">
    <cfRule type="cellIs" dxfId="1564" priority="1692" operator="equal">
      <formula>"F"</formula>
    </cfRule>
  </conditionalFormatting>
  <conditionalFormatting sqref="Q37 Q41:Q42">
    <cfRule type="cellIs" dxfId="1563" priority="1693" operator="equal">
      <formula>"PE"</formula>
    </cfRule>
  </conditionalFormatting>
  <conditionalFormatting sqref="Q37 Q41:Q42">
    <cfRule type="cellIs" dxfId="1562" priority="1694" operator="equal">
      <formula>"Reopen"</formula>
    </cfRule>
  </conditionalFormatting>
  <conditionalFormatting sqref="N42:P42 R42:AA42">
    <cfRule type="cellIs" dxfId="1561" priority="1687" operator="equal">
      <formula>"P"</formula>
    </cfRule>
  </conditionalFormatting>
  <conditionalFormatting sqref="N42:P42 R42:AA42">
    <cfRule type="cellIs" dxfId="1560" priority="1688" operator="equal">
      <formula>"F"</formula>
    </cfRule>
  </conditionalFormatting>
  <conditionalFormatting sqref="N42:P42 R42:AA42">
    <cfRule type="cellIs" dxfId="1559" priority="1689" operator="equal">
      <formula>"PE"</formula>
    </cfRule>
  </conditionalFormatting>
  <conditionalFormatting sqref="N42:P42 R42:AA42">
    <cfRule type="cellIs" dxfId="1558" priority="1690" operator="equal">
      <formula>"Reopen"</formula>
    </cfRule>
  </conditionalFormatting>
  <conditionalFormatting sqref="N37 N41">
    <cfRule type="cellIs" dxfId="1557" priority="1683" operator="equal">
      <formula>"P"</formula>
    </cfRule>
  </conditionalFormatting>
  <conditionalFormatting sqref="N37 N41">
    <cfRule type="cellIs" dxfId="1556" priority="1684" operator="equal">
      <formula>"F"</formula>
    </cfRule>
  </conditionalFormatting>
  <conditionalFormatting sqref="N37 N41">
    <cfRule type="cellIs" dxfId="1555" priority="1685" operator="equal">
      <formula>"PE"</formula>
    </cfRule>
  </conditionalFormatting>
  <conditionalFormatting sqref="N37 N41">
    <cfRule type="cellIs" dxfId="1554" priority="1686" operator="equal">
      <formula>"Reopen"</formula>
    </cfRule>
  </conditionalFormatting>
  <conditionalFormatting sqref="O37:P37 S41:AA41 O41:P41">
    <cfRule type="cellIs" dxfId="1553" priority="1675" operator="equal">
      <formula>"P"</formula>
    </cfRule>
  </conditionalFormatting>
  <conditionalFormatting sqref="O37:P37 S41:AA41 O41:P41">
    <cfRule type="cellIs" dxfId="1552" priority="1676" operator="equal">
      <formula>"F"</formula>
    </cfRule>
  </conditionalFormatting>
  <conditionalFormatting sqref="O37:P37 S41:AA41 O41:P41">
    <cfRule type="cellIs" dxfId="1551" priority="1677" operator="equal">
      <formula>"PE"</formula>
    </cfRule>
  </conditionalFormatting>
  <conditionalFormatting sqref="O37:P37 S41:AA41 O41:P41">
    <cfRule type="cellIs" dxfId="1550" priority="1678" operator="equal">
      <formula>"Reopen"</formula>
    </cfRule>
  </conditionalFormatting>
  <conditionalFormatting sqref="N37:P37 S37:AA37">
    <cfRule type="cellIs" dxfId="1549" priority="1679" operator="equal">
      <formula>"P"</formula>
    </cfRule>
  </conditionalFormatting>
  <conditionalFormatting sqref="N37:P37 S37:AA37">
    <cfRule type="cellIs" dxfId="1548" priority="1680" operator="equal">
      <formula>"F"</formula>
    </cfRule>
  </conditionalFormatting>
  <conditionalFormatting sqref="N37:P37 S37:AA37">
    <cfRule type="cellIs" dxfId="1547" priority="1681" operator="equal">
      <formula>"PE"</formula>
    </cfRule>
  </conditionalFormatting>
  <conditionalFormatting sqref="N37:P37 S37:AA37">
    <cfRule type="cellIs" dxfId="1546" priority="1682" operator="equal">
      <formula>"Reopen"</formula>
    </cfRule>
  </conditionalFormatting>
  <conditionalFormatting sqref="R37 R41">
    <cfRule type="cellIs" dxfId="1545" priority="1671" operator="equal">
      <formula>"P"</formula>
    </cfRule>
  </conditionalFormatting>
  <conditionalFormatting sqref="R37 R41">
    <cfRule type="cellIs" dxfId="1544" priority="1672" operator="equal">
      <formula>"F"</formula>
    </cfRule>
  </conditionalFormatting>
  <conditionalFormatting sqref="R37 R41">
    <cfRule type="cellIs" dxfId="1543" priority="1673" operator="equal">
      <formula>"PE"</formula>
    </cfRule>
  </conditionalFormatting>
  <conditionalFormatting sqref="R37 R41">
    <cfRule type="cellIs" dxfId="1542" priority="1674" operator="equal">
      <formula>"Reopen"</formula>
    </cfRule>
  </conditionalFormatting>
  <conditionalFormatting sqref="B36:AA36">
    <cfRule type="cellIs" dxfId="1541" priority="1667" operator="equal">
      <formula>"P"</formula>
    </cfRule>
  </conditionalFormatting>
  <conditionalFormatting sqref="B36:AA36">
    <cfRule type="cellIs" dxfId="1540" priority="1668" operator="equal">
      <formula>"F"</formula>
    </cfRule>
  </conditionalFormatting>
  <conditionalFormatting sqref="B36:AA36">
    <cfRule type="cellIs" dxfId="1539" priority="1669" operator="equal">
      <formula>"PE"</formula>
    </cfRule>
  </conditionalFormatting>
  <conditionalFormatting sqref="B36:AA36">
    <cfRule type="cellIs" dxfId="1538" priority="1670" operator="equal">
      <formula>"Reopen"</formula>
    </cfRule>
  </conditionalFormatting>
  <conditionalFormatting sqref="E37:G37 B41:J42">
    <cfRule type="cellIs" dxfId="1537" priority="1663" operator="equal">
      <formula>"P"</formula>
    </cfRule>
  </conditionalFormatting>
  <conditionalFormatting sqref="E37:G37 B41:J42">
    <cfRule type="cellIs" dxfId="1536" priority="1664" operator="equal">
      <formula>"F"</formula>
    </cfRule>
  </conditionalFormatting>
  <conditionalFormatting sqref="E37:G37 B41:J42">
    <cfRule type="cellIs" dxfId="1535" priority="1665" operator="equal">
      <formula>"PE"</formula>
    </cfRule>
  </conditionalFormatting>
  <conditionalFormatting sqref="E37:G37 B41:J42">
    <cfRule type="cellIs" dxfId="1534" priority="1666" operator="equal">
      <formula>"Reopen"</formula>
    </cfRule>
  </conditionalFormatting>
  <conditionalFormatting sqref="B37:D37 H37:J37 B41:D42 H41:J42">
    <cfRule type="cellIs" dxfId="1533" priority="1659" operator="equal">
      <formula>"P"</formula>
    </cfRule>
  </conditionalFormatting>
  <conditionalFormatting sqref="B37:D37 H37:J37 B41:D42 H41:J42">
    <cfRule type="cellIs" dxfId="1532" priority="1660" operator="equal">
      <formula>"F"</formula>
    </cfRule>
  </conditionalFormatting>
  <conditionalFormatting sqref="B37:D37 H37:J37 B41:D42 H41:J42">
    <cfRule type="cellIs" dxfId="1531" priority="1661" operator="equal">
      <formula>"PE"</formula>
    </cfRule>
  </conditionalFormatting>
  <conditionalFormatting sqref="B37:D37 H37:J37 B41:D42 H41:J42">
    <cfRule type="cellIs" dxfId="1530" priority="1662" operator="equal">
      <formula>"Reopen"</formula>
    </cfRule>
  </conditionalFormatting>
  <conditionalFormatting sqref="K37:M37 K42:M42">
    <cfRule type="cellIs" dxfId="1529" priority="1655" operator="equal">
      <formula>"P"</formula>
    </cfRule>
  </conditionalFormatting>
  <conditionalFormatting sqref="K37:M37 K42:M42">
    <cfRule type="cellIs" dxfId="1528" priority="1656" operator="equal">
      <formula>"F"</formula>
    </cfRule>
  </conditionalFormatting>
  <conditionalFormatting sqref="K37:M37 K42:M42">
    <cfRule type="cellIs" dxfId="1527" priority="1657" operator="equal">
      <formula>"PE"</formula>
    </cfRule>
  </conditionalFormatting>
  <conditionalFormatting sqref="K37:M37 K42:M42">
    <cfRule type="cellIs" dxfId="1526" priority="1658" operator="equal">
      <formula>"Reopen"</formula>
    </cfRule>
  </conditionalFormatting>
  <conditionalFormatting sqref="A38">
    <cfRule type="cellIs" dxfId="1525" priority="1614" operator="equal">
      <formula>"Reopen"</formula>
    </cfRule>
  </conditionalFormatting>
  <conditionalFormatting sqref="R38">
    <cfRule type="cellIs" dxfId="1524" priority="1598" operator="equal">
      <formula>"P"</formula>
    </cfRule>
  </conditionalFormatting>
  <conditionalFormatting sqref="R38">
    <cfRule type="cellIs" dxfId="1523" priority="1599" operator="equal">
      <formula>"F"</formula>
    </cfRule>
  </conditionalFormatting>
  <conditionalFormatting sqref="R38">
    <cfRule type="cellIs" dxfId="1522" priority="1600" operator="equal">
      <formula>"PE"</formula>
    </cfRule>
  </conditionalFormatting>
  <conditionalFormatting sqref="R38">
    <cfRule type="cellIs" dxfId="1521" priority="1601" operator="equal">
      <formula>"Reopen"</formula>
    </cfRule>
  </conditionalFormatting>
  <conditionalFormatting sqref="Q38">
    <cfRule type="cellIs" dxfId="1520" priority="1610" operator="equal">
      <formula>"P"</formula>
    </cfRule>
  </conditionalFormatting>
  <conditionalFormatting sqref="Q38">
    <cfRule type="cellIs" dxfId="1519" priority="1611" operator="equal">
      <formula>"F"</formula>
    </cfRule>
  </conditionalFormatting>
  <conditionalFormatting sqref="Q38">
    <cfRule type="cellIs" dxfId="1518" priority="1612" operator="equal">
      <formula>"PE"</formula>
    </cfRule>
  </conditionalFormatting>
  <conditionalFormatting sqref="Q38">
    <cfRule type="cellIs" dxfId="1517" priority="1613" operator="equal">
      <formula>"Reopen"</formula>
    </cfRule>
  </conditionalFormatting>
  <conditionalFormatting sqref="N38">
    <cfRule type="cellIs" dxfId="1516" priority="1606" operator="equal">
      <formula>"P"</formula>
    </cfRule>
  </conditionalFormatting>
  <conditionalFormatting sqref="N38">
    <cfRule type="cellIs" dxfId="1515" priority="1607" operator="equal">
      <formula>"F"</formula>
    </cfRule>
  </conditionalFormatting>
  <conditionalFormatting sqref="N38">
    <cfRule type="cellIs" dxfId="1514" priority="1608" operator="equal">
      <formula>"PE"</formula>
    </cfRule>
  </conditionalFormatting>
  <conditionalFormatting sqref="N38">
    <cfRule type="cellIs" dxfId="1513" priority="1609" operator="equal">
      <formula>"Reopen"</formula>
    </cfRule>
  </conditionalFormatting>
  <conditionalFormatting sqref="S38:AA38 O38:P38">
    <cfRule type="cellIs" dxfId="1512" priority="1602" operator="equal">
      <formula>"P"</formula>
    </cfRule>
  </conditionalFormatting>
  <conditionalFormatting sqref="S38:AA38 O38:P38">
    <cfRule type="cellIs" dxfId="1511" priority="1603" operator="equal">
      <formula>"F"</formula>
    </cfRule>
  </conditionalFormatting>
  <conditionalFormatting sqref="S38:AA38 O38:P38">
    <cfRule type="cellIs" dxfId="1510" priority="1604" operator="equal">
      <formula>"PE"</formula>
    </cfRule>
  </conditionalFormatting>
  <conditionalFormatting sqref="S38:AA38 O38:P38">
    <cfRule type="cellIs" dxfId="1509" priority="1605" operator="equal">
      <formula>"Reopen"</formula>
    </cfRule>
  </conditionalFormatting>
  <conditionalFormatting sqref="B38:J38 E39:G39">
    <cfRule type="cellIs" dxfId="1508" priority="1594" operator="equal">
      <formula>"P"</formula>
    </cfRule>
  </conditionalFormatting>
  <conditionalFormatting sqref="B38:J38 E39:G39">
    <cfRule type="cellIs" dxfId="1507" priority="1595" operator="equal">
      <formula>"F"</formula>
    </cfRule>
  </conditionalFormatting>
  <conditionalFormatting sqref="B38:J38 E39:G39">
    <cfRule type="cellIs" dxfId="1506" priority="1596" operator="equal">
      <formula>"PE"</formula>
    </cfRule>
  </conditionalFormatting>
  <conditionalFormatting sqref="B38:J38 E39:G39">
    <cfRule type="cellIs" dxfId="1505" priority="1597" operator="equal">
      <formula>"Reopen"</formula>
    </cfRule>
  </conditionalFormatting>
  <conditionalFormatting sqref="H38:J38 B38:D38">
    <cfRule type="cellIs" dxfId="1504" priority="1590" operator="equal">
      <formula>"P"</formula>
    </cfRule>
  </conditionalFormatting>
  <conditionalFormatting sqref="H38:J38 B38:D38">
    <cfRule type="cellIs" dxfId="1503" priority="1591" operator="equal">
      <formula>"F"</formula>
    </cfRule>
  </conditionalFormatting>
  <conditionalFormatting sqref="H38:J38 B38:D38">
    <cfRule type="cellIs" dxfId="1502" priority="1592" operator="equal">
      <formula>"PE"</formula>
    </cfRule>
  </conditionalFormatting>
  <conditionalFormatting sqref="H38:J38 B38:D38">
    <cfRule type="cellIs" dxfId="1501" priority="1593" operator="equal">
      <formula>"Reopen"</formula>
    </cfRule>
  </conditionalFormatting>
  <conditionalFormatting sqref="K38:M38">
    <cfRule type="cellIs" dxfId="1500" priority="1586" operator="equal">
      <formula>"P"</formula>
    </cfRule>
  </conditionalFormatting>
  <conditionalFormatting sqref="K38:M38">
    <cfRule type="cellIs" dxfId="1499" priority="1587" operator="equal">
      <formula>"F"</formula>
    </cfRule>
  </conditionalFormatting>
  <conditionalFormatting sqref="K38:M38">
    <cfRule type="cellIs" dxfId="1498" priority="1588" operator="equal">
      <formula>"PE"</formula>
    </cfRule>
  </conditionalFormatting>
  <conditionalFormatting sqref="K38:M38">
    <cfRule type="cellIs" dxfId="1497" priority="1589" operator="equal">
      <formula>"Reopen"</formula>
    </cfRule>
  </conditionalFormatting>
  <conditionalFormatting sqref="K38:M38">
    <cfRule type="cellIs" dxfId="1496" priority="1582" operator="equal">
      <formula>"P"</formula>
    </cfRule>
  </conditionalFormatting>
  <conditionalFormatting sqref="K38:M38">
    <cfRule type="cellIs" dxfId="1495" priority="1583" operator="equal">
      <formula>"F"</formula>
    </cfRule>
  </conditionalFormatting>
  <conditionalFormatting sqref="K38:M38">
    <cfRule type="cellIs" dxfId="1494" priority="1584" operator="equal">
      <formula>"PE"</formula>
    </cfRule>
  </conditionalFormatting>
  <conditionalFormatting sqref="K38:M38">
    <cfRule type="cellIs" dxfId="1493" priority="1585" operator="equal">
      <formula>"Reopen"</formula>
    </cfRule>
  </conditionalFormatting>
  <conditionalFormatting sqref="K39:M39">
    <cfRule type="cellIs" dxfId="1492" priority="1578" operator="equal">
      <formula>"P"</formula>
    </cfRule>
  </conditionalFormatting>
  <conditionalFormatting sqref="K39:M39">
    <cfRule type="cellIs" dxfId="1491" priority="1579" operator="equal">
      <formula>"F"</formula>
    </cfRule>
  </conditionalFormatting>
  <conditionalFormatting sqref="K39:M39">
    <cfRule type="cellIs" dxfId="1490" priority="1580" operator="equal">
      <formula>"PE"</formula>
    </cfRule>
  </conditionalFormatting>
  <conditionalFormatting sqref="K39:M39">
    <cfRule type="cellIs" dxfId="1489" priority="1581" operator="equal">
      <formula>"Reopen"</formula>
    </cfRule>
  </conditionalFormatting>
  <conditionalFormatting sqref="K39:M39">
    <cfRule type="cellIs" dxfId="1488" priority="1574" operator="equal">
      <formula>"P"</formula>
    </cfRule>
  </conditionalFormatting>
  <conditionalFormatting sqref="K39:M39">
    <cfRule type="cellIs" dxfId="1487" priority="1575" operator="equal">
      <formula>"F"</formula>
    </cfRule>
  </conditionalFormatting>
  <conditionalFormatting sqref="K39:M39">
    <cfRule type="cellIs" dxfId="1486" priority="1576" operator="equal">
      <formula>"PE"</formula>
    </cfRule>
  </conditionalFormatting>
  <conditionalFormatting sqref="K39:M39">
    <cfRule type="cellIs" dxfId="1485" priority="1577" operator="equal">
      <formula>"Reopen"</formula>
    </cfRule>
  </conditionalFormatting>
  <conditionalFormatting sqref="K41:M41">
    <cfRule type="cellIs" dxfId="1484" priority="1566" operator="equal">
      <formula>"P"</formula>
    </cfRule>
  </conditionalFormatting>
  <conditionalFormatting sqref="K41:M41">
    <cfRule type="cellIs" dxfId="1483" priority="1567" operator="equal">
      <formula>"F"</formula>
    </cfRule>
  </conditionalFormatting>
  <conditionalFormatting sqref="K41:M41">
    <cfRule type="cellIs" dxfId="1482" priority="1568" operator="equal">
      <formula>"PE"</formula>
    </cfRule>
  </conditionalFormatting>
  <conditionalFormatting sqref="K41:M41">
    <cfRule type="cellIs" dxfId="1481" priority="1569" operator="equal">
      <formula>"Reopen"</formula>
    </cfRule>
  </conditionalFormatting>
  <conditionalFormatting sqref="K41:M41">
    <cfRule type="cellIs" dxfId="1480" priority="1570" operator="equal">
      <formula>"P"</formula>
    </cfRule>
  </conditionalFormatting>
  <conditionalFormatting sqref="K41:M41">
    <cfRule type="cellIs" dxfId="1479" priority="1571" operator="equal">
      <formula>"F"</formula>
    </cfRule>
  </conditionalFormatting>
  <conditionalFormatting sqref="K41:M41">
    <cfRule type="cellIs" dxfId="1478" priority="1572" operator="equal">
      <formula>"PE"</formula>
    </cfRule>
  </conditionalFormatting>
  <conditionalFormatting sqref="K41:M41">
    <cfRule type="cellIs" dxfId="1477" priority="1573" operator="equal">
      <formula>"Reopen"</formula>
    </cfRule>
  </conditionalFormatting>
  <conditionalFormatting sqref="N54:N55 E52:G52 Q58:Q67 B54:J56">
    <cfRule type="cellIs" dxfId="1476" priority="1554" operator="equal">
      <formula>"P"</formula>
    </cfRule>
  </conditionalFormatting>
  <conditionalFormatting sqref="N54:N55 E52:G52 Q58:Q67 B54:J56">
    <cfRule type="cellIs" dxfId="1475" priority="1555" operator="equal">
      <formula>"F"</formula>
    </cfRule>
  </conditionalFormatting>
  <conditionalFormatting sqref="N54:N55 E52:G52 Q58:Q67 B54:J56">
    <cfRule type="cellIs" dxfId="1474" priority="1556" operator="equal">
      <formula>"PE"</formula>
    </cfRule>
  </conditionalFormatting>
  <conditionalFormatting sqref="N54:N55 E52:G52 Q58:Q67 A51:A52 A54:A67 B54:J56">
    <cfRule type="cellIs" dxfId="1473" priority="1557" operator="equal">
      <formula>"Reopen"</formula>
    </cfRule>
  </conditionalFormatting>
  <conditionalFormatting sqref="O56:P56 R56:AA56">
    <cfRule type="cellIs" dxfId="1472" priority="1542" operator="equal">
      <formula>"P"</formula>
    </cfRule>
  </conditionalFormatting>
  <conditionalFormatting sqref="O56:P56 R56:AA56">
    <cfRule type="cellIs" dxfId="1471" priority="1543" operator="equal">
      <formula>"F"</formula>
    </cfRule>
  </conditionalFormatting>
  <conditionalFormatting sqref="O56:P56 R56:AA56">
    <cfRule type="cellIs" dxfId="1470" priority="1544" operator="equal">
      <formula>"PE"</formula>
    </cfRule>
  </conditionalFormatting>
  <conditionalFormatting sqref="O56:P56 R56:AA56">
    <cfRule type="cellIs" dxfId="1469" priority="1545" operator="equal">
      <formula>"Reopen"</formula>
    </cfRule>
  </conditionalFormatting>
  <conditionalFormatting sqref="O54:P55 R55:AA55">
    <cfRule type="cellIs" dxfId="1468" priority="1534" operator="equal">
      <formula>"P"</formula>
    </cfRule>
  </conditionalFormatting>
  <conditionalFormatting sqref="O54:P55 R55:AA55">
    <cfRule type="cellIs" dxfId="1467" priority="1535" operator="equal">
      <formula>"F"</formula>
    </cfRule>
  </conditionalFormatting>
  <conditionalFormatting sqref="O54:P55 R55:AA55">
    <cfRule type="cellIs" dxfId="1466" priority="1536" operator="equal">
      <formula>"PE"</formula>
    </cfRule>
  </conditionalFormatting>
  <conditionalFormatting sqref="O54:P55 R55:AA55">
    <cfRule type="cellIs" dxfId="1465" priority="1537" operator="equal">
      <formula>"Reopen"</formula>
    </cfRule>
  </conditionalFormatting>
  <conditionalFormatting sqref="K54:M55">
    <cfRule type="cellIs" dxfId="1464" priority="1522" operator="equal">
      <formula>"P"</formula>
    </cfRule>
  </conditionalFormatting>
  <conditionalFormatting sqref="K54:M55">
    <cfRule type="cellIs" dxfId="1463" priority="1523" operator="equal">
      <formula>"F"</formula>
    </cfRule>
  </conditionalFormatting>
  <conditionalFormatting sqref="K54:M55">
    <cfRule type="cellIs" dxfId="1462" priority="1524" operator="equal">
      <formula>"PE"</formula>
    </cfRule>
  </conditionalFormatting>
  <conditionalFormatting sqref="K54:M55">
    <cfRule type="cellIs" dxfId="1461" priority="1525" operator="equal">
      <formula>"Reopen"</formula>
    </cfRule>
  </conditionalFormatting>
  <conditionalFormatting sqref="N58:N67 B58:D67 H58:J67">
    <cfRule type="cellIs" dxfId="1460" priority="1518" operator="equal">
      <formula>"P"</formula>
    </cfRule>
  </conditionalFormatting>
  <conditionalFormatting sqref="N58:N67 B58:D67 H58:J67">
    <cfRule type="cellIs" dxfId="1459" priority="1519" operator="equal">
      <formula>"F"</formula>
    </cfRule>
  </conditionalFormatting>
  <conditionalFormatting sqref="N58:N67 B58:D67 H58:J67">
    <cfRule type="cellIs" dxfId="1458" priority="1520" operator="equal">
      <formula>"PE"</formula>
    </cfRule>
  </conditionalFormatting>
  <conditionalFormatting sqref="N58:N67 B58:D67 H58:J67">
    <cfRule type="cellIs" dxfId="1457" priority="1521" operator="equal">
      <formula>"Reopen"</formula>
    </cfRule>
  </conditionalFormatting>
  <conditionalFormatting sqref="N52:AA52 N54:P54 R54:AA54 Q54:Q56">
    <cfRule type="cellIs" dxfId="1456" priority="1538" operator="equal">
      <formula>"P"</formula>
    </cfRule>
  </conditionalFormatting>
  <conditionalFormatting sqref="N52:AA52 N54:P54 R54:AA54 Q54:Q56">
    <cfRule type="cellIs" dxfId="1455" priority="1539" operator="equal">
      <formula>"F"</formula>
    </cfRule>
  </conditionalFormatting>
  <conditionalFormatting sqref="N52:AA52 N54:P54 R54:AA54 Q54:Q56">
    <cfRule type="cellIs" dxfId="1454" priority="1540" operator="equal">
      <formula>"PE"</formula>
    </cfRule>
  </conditionalFormatting>
  <conditionalFormatting sqref="N52:AA52 N54:P54 R54:AA54 Q54:Q56">
    <cfRule type="cellIs" dxfId="1453" priority="1541" operator="equal">
      <formula>"Reopen"</formula>
    </cfRule>
  </conditionalFormatting>
  <conditionalFormatting sqref="K52:M52 K54:M55">
    <cfRule type="cellIs" dxfId="1452" priority="1526" operator="equal">
      <formula>"P"</formula>
    </cfRule>
  </conditionalFormatting>
  <conditionalFormatting sqref="K52:M52 K54:M55">
    <cfRule type="cellIs" dxfId="1451" priority="1527" operator="equal">
      <formula>"F"</formula>
    </cfRule>
  </conditionalFormatting>
  <conditionalFormatting sqref="K52:M52 K54:M55">
    <cfRule type="cellIs" dxfId="1450" priority="1528" operator="equal">
      <formula>"PE"</formula>
    </cfRule>
  </conditionalFormatting>
  <conditionalFormatting sqref="K52:M52 K54:M55">
    <cfRule type="cellIs" dxfId="1449" priority="1529" operator="equal">
      <formula>"Reopen"</formula>
    </cfRule>
  </conditionalFormatting>
  <conditionalFormatting sqref="N56">
    <cfRule type="cellIs" dxfId="1448" priority="1546" operator="equal">
      <formula>"P"</formula>
    </cfRule>
  </conditionalFormatting>
  <conditionalFormatting sqref="N56">
    <cfRule type="cellIs" dxfId="1447" priority="1547" operator="equal">
      <formula>"F"</formula>
    </cfRule>
  </conditionalFormatting>
  <conditionalFormatting sqref="N56">
    <cfRule type="cellIs" dxfId="1446" priority="1548" operator="equal">
      <formula>"PE"</formula>
    </cfRule>
  </conditionalFormatting>
  <conditionalFormatting sqref="N56">
    <cfRule type="cellIs" dxfId="1445" priority="1549" operator="equal">
      <formula>"Reopen"</formula>
    </cfRule>
  </conditionalFormatting>
  <conditionalFormatting sqref="O58:P67 R59:AA67">
    <cfRule type="cellIs" dxfId="1444" priority="1510" operator="equal">
      <formula>"P"</formula>
    </cfRule>
  </conditionalFormatting>
  <conditionalFormatting sqref="O58:P67 R59:AA67">
    <cfRule type="cellIs" dxfId="1443" priority="1511" operator="equal">
      <formula>"F"</formula>
    </cfRule>
  </conditionalFormatting>
  <conditionalFormatting sqref="O58:P67 R59:AA67">
    <cfRule type="cellIs" dxfId="1442" priority="1512" operator="equal">
      <formula>"PE"</formula>
    </cfRule>
  </conditionalFormatting>
  <conditionalFormatting sqref="O58:P67 R59:AA67">
    <cfRule type="cellIs" dxfId="1441" priority="1513" operator="equal">
      <formula>"Reopen"</formula>
    </cfRule>
  </conditionalFormatting>
  <conditionalFormatting sqref="H52:J52 B52:D52 B54:D56 H54:J54">
    <cfRule type="cellIs" dxfId="1440" priority="1530" operator="equal">
      <formula>"P"</formula>
    </cfRule>
  </conditionalFormatting>
  <conditionalFormatting sqref="H52:J52 B52:D52 B54:D56 H54:J54">
    <cfRule type="cellIs" dxfId="1439" priority="1531" operator="equal">
      <formula>"F"</formula>
    </cfRule>
  </conditionalFormatting>
  <conditionalFormatting sqref="H52:J52 B52:D52 B54:D56 H54:J54">
    <cfRule type="cellIs" dxfId="1438" priority="1532" operator="equal">
      <formula>"PE"</formula>
    </cfRule>
  </conditionalFormatting>
  <conditionalFormatting sqref="H52:J52 B52:D52 B54:D56 H54:J54">
    <cfRule type="cellIs" dxfId="1437" priority="1533" operator="equal">
      <formula>"Reopen"</formula>
    </cfRule>
  </conditionalFormatting>
  <conditionalFormatting sqref="B51:AA51">
    <cfRule type="cellIs" dxfId="1436" priority="1550" operator="equal">
      <formula>"P"</formula>
    </cfRule>
  </conditionalFormatting>
  <conditionalFormatting sqref="B51:AA51">
    <cfRule type="cellIs" dxfId="1435" priority="1551" operator="equal">
      <formula>"F"</formula>
    </cfRule>
  </conditionalFormatting>
  <conditionalFormatting sqref="B51:AA51">
    <cfRule type="cellIs" dxfId="1434" priority="1552" operator="equal">
      <formula>"PE"</formula>
    </cfRule>
  </conditionalFormatting>
  <conditionalFormatting sqref="B51:AA51">
    <cfRule type="cellIs" dxfId="1433" priority="1553" operator="equal">
      <formula>"Reopen"</formula>
    </cfRule>
  </conditionalFormatting>
  <conditionalFormatting sqref="N57:AA57 N58:P58 R58:AA58">
    <cfRule type="cellIs" dxfId="1432" priority="1514" operator="equal">
      <formula>"P"</formula>
    </cfRule>
  </conditionalFormatting>
  <conditionalFormatting sqref="N57:AA57 N58:P58 R58:AA58">
    <cfRule type="cellIs" dxfId="1431" priority="1515" operator="equal">
      <formula>"F"</formula>
    </cfRule>
  </conditionalFormatting>
  <conditionalFormatting sqref="N57:AA57 N58:P58 R58:AA58">
    <cfRule type="cellIs" dxfId="1430" priority="1516" operator="equal">
      <formula>"PE"</formula>
    </cfRule>
  </conditionalFormatting>
  <conditionalFormatting sqref="N57:AA57 N58:P58 R58:AA58">
    <cfRule type="cellIs" dxfId="1429" priority="1517" operator="equal">
      <formula>"Reopen"</formula>
    </cfRule>
  </conditionalFormatting>
  <conditionalFormatting sqref="B57:D58 H58:J58">
    <cfRule type="cellIs" dxfId="1428" priority="1506" operator="equal">
      <formula>"P"</formula>
    </cfRule>
  </conditionalFormatting>
  <conditionalFormatting sqref="B57:D58 H58:J58">
    <cfRule type="cellIs" dxfId="1427" priority="1507" operator="equal">
      <formula>"F"</formula>
    </cfRule>
  </conditionalFormatting>
  <conditionalFormatting sqref="B57:D58 H58:J58">
    <cfRule type="cellIs" dxfId="1426" priority="1508" operator="equal">
      <formula>"PE"</formula>
    </cfRule>
  </conditionalFormatting>
  <conditionalFormatting sqref="B57:D58 H58:J58">
    <cfRule type="cellIs" dxfId="1425" priority="1509" operator="equal">
      <formula>"Reopen"</formula>
    </cfRule>
  </conditionalFormatting>
  <conditionalFormatting sqref="K56:M56">
    <cfRule type="cellIs" dxfId="1424" priority="1502" operator="equal">
      <formula>"P"</formula>
    </cfRule>
  </conditionalFormatting>
  <conditionalFormatting sqref="K56:M56">
    <cfRule type="cellIs" dxfId="1423" priority="1503" operator="equal">
      <formula>"F"</formula>
    </cfRule>
  </conditionalFormatting>
  <conditionalFormatting sqref="K56:M56">
    <cfRule type="cellIs" dxfId="1422" priority="1504" operator="equal">
      <formula>"PE"</formula>
    </cfRule>
  </conditionalFormatting>
  <conditionalFormatting sqref="K56:M56">
    <cfRule type="cellIs" dxfId="1421" priority="1505" operator="equal">
      <formula>"Reopen"</formula>
    </cfRule>
  </conditionalFormatting>
  <conditionalFormatting sqref="E57:J57 E58:G58">
    <cfRule type="cellIs" dxfId="1420" priority="1498" operator="equal">
      <formula>"P"</formula>
    </cfRule>
  </conditionalFormatting>
  <conditionalFormatting sqref="E57:J57 E58:G58">
    <cfRule type="cellIs" dxfId="1419" priority="1499" operator="equal">
      <formula>"F"</formula>
    </cfRule>
  </conditionalFormatting>
  <conditionalFormatting sqref="E57:J57 E58:G58">
    <cfRule type="cellIs" dxfId="1418" priority="1500" operator="equal">
      <formula>"PE"</formula>
    </cfRule>
  </conditionalFormatting>
  <conditionalFormatting sqref="E57:J57 E58:G58">
    <cfRule type="cellIs" dxfId="1417" priority="1501" operator="equal">
      <formula>"Reopen"</formula>
    </cfRule>
  </conditionalFormatting>
  <conditionalFormatting sqref="K57:M57">
    <cfRule type="cellIs" dxfId="1416" priority="1486" operator="equal">
      <formula>"P"</formula>
    </cfRule>
  </conditionalFormatting>
  <conditionalFormatting sqref="K57:M57">
    <cfRule type="cellIs" dxfId="1415" priority="1487" operator="equal">
      <formula>"F"</formula>
    </cfRule>
  </conditionalFormatting>
  <conditionalFormatting sqref="K57:M57">
    <cfRule type="cellIs" dxfId="1414" priority="1488" operator="equal">
      <formula>"PE"</formula>
    </cfRule>
  </conditionalFormatting>
  <conditionalFormatting sqref="K57:M57">
    <cfRule type="cellIs" dxfId="1413" priority="1489" operator="equal">
      <formula>"Reopen"</formula>
    </cfRule>
  </conditionalFormatting>
  <conditionalFormatting sqref="H57:J57">
    <cfRule type="cellIs" dxfId="1412" priority="1494" operator="equal">
      <formula>"P"</formula>
    </cfRule>
  </conditionalFormatting>
  <conditionalFormatting sqref="H57:J57">
    <cfRule type="cellIs" dxfId="1411" priority="1495" operator="equal">
      <formula>"F"</formula>
    </cfRule>
  </conditionalFormatting>
  <conditionalFormatting sqref="H57:J57">
    <cfRule type="cellIs" dxfId="1410" priority="1496" operator="equal">
      <formula>"PE"</formula>
    </cfRule>
  </conditionalFormatting>
  <conditionalFormatting sqref="H57:J57">
    <cfRule type="cellIs" dxfId="1409" priority="1497" operator="equal">
      <formula>"Reopen"</formula>
    </cfRule>
  </conditionalFormatting>
  <conditionalFormatting sqref="K57:M57">
    <cfRule type="cellIs" dxfId="1408" priority="1490" operator="equal">
      <formula>"P"</formula>
    </cfRule>
  </conditionalFormatting>
  <conditionalFormatting sqref="K57:M57">
    <cfRule type="cellIs" dxfId="1407" priority="1491" operator="equal">
      <formula>"F"</formula>
    </cfRule>
  </conditionalFormatting>
  <conditionalFormatting sqref="K57:M57">
    <cfRule type="cellIs" dxfId="1406" priority="1492" operator="equal">
      <formula>"PE"</formula>
    </cfRule>
  </conditionalFormatting>
  <conditionalFormatting sqref="K57:M57">
    <cfRule type="cellIs" dxfId="1405" priority="1493" operator="equal">
      <formula>"Reopen"</formula>
    </cfRule>
  </conditionalFormatting>
  <conditionalFormatting sqref="E59:G67">
    <cfRule type="cellIs" dxfId="1404" priority="1482" operator="equal">
      <formula>"P"</formula>
    </cfRule>
  </conditionalFormatting>
  <conditionalFormatting sqref="E59:G67">
    <cfRule type="cellIs" dxfId="1403" priority="1483" operator="equal">
      <formula>"F"</formula>
    </cfRule>
  </conditionalFormatting>
  <conditionalFormatting sqref="E59:G67">
    <cfRule type="cellIs" dxfId="1402" priority="1484" operator="equal">
      <formula>"PE"</formula>
    </cfRule>
  </conditionalFormatting>
  <conditionalFormatting sqref="E59:G67">
    <cfRule type="cellIs" dxfId="1401" priority="1485" operator="equal">
      <formula>"Reopen"</formula>
    </cfRule>
  </conditionalFormatting>
  <conditionalFormatting sqref="K58:M58">
    <cfRule type="cellIs" dxfId="1400" priority="1474" operator="equal">
      <formula>"P"</formula>
    </cfRule>
  </conditionalFormatting>
  <conditionalFormatting sqref="K58:M58">
    <cfRule type="cellIs" dxfId="1399" priority="1475" operator="equal">
      <formula>"F"</formula>
    </cfRule>
  </conditionalFormatting>
  <conditionalFormatting sqref="K58:M58">
    <cfRule type="cellIs" dxfId="1398" priority="1476" operator="equal">
      <formula>"PE"</formula>
    </cfRule>
  </conditionalFormatting>
  <conditionalFormatting sqref="K58:M58">
    <cfRule type="cellIs" dxfId="1397" priority="1477" operator="equal">
      <formula>"Reopen"</formula>
    </cfRule>
  </conditionalFormatting>
  <conditionalFormatting sqref="K58:M58">
    <cfRule type="cellIs" dxfId="1396" priority="1478" operator="equal">
      <formula>"P"</formula>
    </cfRule>
  </conditionalFormatting>
  <conditionalFormatting sqref="K58:M58">
    <cfRule type="cellIs" dxfId="1395" priority="1479" operator="equal">
      <formula>"F"</formula>
    </cfRule>
  </conditionalFormatting>
  <conditionalFormatting sqref="K58:M58">
    <cfRule type="cellIs" dxfId="1394" priority="1480" operator="equal">
      <formula>"PE"</formula>
    </cfRule>
  </conditionalFormatting>
  <conditionalFormatting sqref="K58:M58">
    <cfRule type="cellIs" dxfId="1393" priority="1481" operator="equal">
      <formula>"Reopen"</formula>
    </cfRule>
  </conditionalFormatting>
  <conditionalFormatting sqref="N53 B53:J53">
    <cfRule type="cellIs" dxfId="1392" priority="1470" operator="equal">
      <formula>"P"</formula>
    </cfRule>
  </conditionalFormatting>
  <conditionalFormatting sqref="N53 B53:J53">
    <cfRule type="cellIs" dxfId="1391" priority="1471" operator="equal">
      <formula>"F"</formula>
    </cfRule>
  </conditionalFormatting>
  <conditionalFormatting sqref="N53 B53:J53">
    <cfRule type="cellIs" dxfId="1390" priority="1472" operator="equal">
      <formula>"PE"</formula>
    </cfRule>
  </conditionalFormatting>
  <conditionalFormatting sqref="N53 A53:J53">
    <cfRule type="cellIs" dxfId="1389" priority="1473" operator="equal">
      <formula>"Reopen"</formula>
    </cfRule>
  </conditionalFormatting>
  <conditionalFormatting sqref="K53:M53">
    <cfRule type="cellIs" dxfId="1388" priority="1454" operator="equal">
      <formula>"P"</formula>
    </cfRule>
  </conditionalFormatting>
  <conditionalFormatting sqref="K53:M53">
    <cfRule type="cellIs" dxfId="1387" priority="1455" operator="equal">
      <formula>"F"</formula>
    </cfRule>
  </conditionalFormatting>
  <conditionalFormatting sqref="K53:M53">
    <cfRule type="cellIs" dxfId="1386" priority="1456" operator="equal">
      <formula>"PE"</formula>
    </cfRule>
  </conditionalFormatting>
  <conditionalFormatting sqref="K53:M53">
    <cfRule type="cellIs" dxfId="1385" priority="1457" operator="equal">
      <formula>"Reopen"</formula>
    </cfRule>
  </conditionalFormatting>
  <conditionalFormatting sqref="O53:P53">
    <cfRule type="cellIs" dxfId="1384" priority="1462" operator="equal">
      <formula>"P"</formula>
    </cfRule>
  </conditionalFormatting>
  <conditionalFormatting sqref="O53:P53">
    <cfRule type="cellIs" dxfId="1383" priority="1463" operator="equal">
      <formula>"F"</formula>
    </cfRule>
  </conditionalFormatting>
  <conditionalFormatting sqref="O53:P53">
    <cfRule type="cellIs" dxfId="1382" priority="1464" operator="equal">
      <formula>"PE"</formula>
    </cfRule>
  </conditionalFormatting>
  <conditionalFormatting sqref="O53:P53">
    <cfRule type="cellIs" dxfId="1381" priority="1465" operator="equal">
      <formula>"Reopen"</formula>
    </cfRule>
  </conditionalFormatting>
  <conditionalFormatting sqref="N53:AA53">
    <cfRule type="cellIs" dxfId="1380" priority="1466" operator="equal">
      <formula>"P"</formula>
    </cfRule>
  </conditionalFormatting>
  <conditionalFormatting sqref="N53:AA53">
    <cfRule type="cellIs" dxfId="1379" priority="1467" operator="equal">
      <formula>"F"</formula>
    </cfRule>
  </conditionalFormatting>
  <conditionalFormatting sqref="N53:AA53">
    <cfRule type="cellIs" dxfId="1378" priority="1468" operator="equal">
      <formula>"PE"</formula>
    </cfRule>
  </conditionalFormatting>
  <conditionalFormatting sqref="N53:AA53">
    <cfRule type="cellIs" dxfId="1377" priority="1469" operator="equal">
      <formula>"Reopen"</formula>
    </cfRule>
  </conditionalFormatting>
  <conditionalFormatting sqref="B53:D53 H53:J53">
    <cfRule type="cellIs" dxfId="1376" priority="1458" operator="equal">
      <formula>"P"</formula>
    </cfRule>
  </conditionalFormatting>
  <conditionalFormatting sqref="B53:D53 H53:J53">
    <cfRule type="cellIs" dxfId="1375" priority="1459" operator="equal">
      <formula>"F"</formula>
    </cfRule>
  </conditionalFormatting>
  <conditionalFormatting sqref="B53:D53 H53:J53">
    <cfRule type="cellIs" dxfId="1374" priority="1460" operator="equal">
      <formula>"PE"</formula>
    </cfRule>
  </conditionalFormatting>
  <conditionalFormatting sqref="B53:D53 H53:J53">
    <cfRule type="cellIs" dxfId="1373" priority="1461" operator="equal">
      <formula>"Reopen"</formula>
    </cfRule>
  </conditionalFormatting>
  <conditionalFormatting sqref="K59:M67">
    <cfRule type="cellIs" dxfId="1372" priority="1446" operator="equal">
      <formula>"P"</formula>
    </cfRule>
  </conditionalFormatting>
  <conditionalFormatting sqref="K59:M67">
    <cfRule type="cellIs" dxfId="1371" priority="1447" operator="equal">
      <formula>"F"</formula>
    </cfRule>
  </conditionalFormatting>
  <conditionalFormatting sqref="K59:M67">
    <cfRule type="cellIs" dxfId="1370" priority="1448" operator="equal">
      <formula>"PE"</formula>
    </cfRule>
  </conditionalFormatting>
  <conditionalFormatting sqref="K59:M67">
    <cfRule type="cellIs" dxfId="1369" priority="1449" operator="equal">
      <formula>"Reopen"</formula>
    </cfRule>
  </conditionalFormatting>
  <conditionalFormatting sqref="K59:M67">
    <cfRule type="cellIs" dxfId="1368" priority="1450" operator="equal">
      <formula>"P"</formula>
    </cfRule>
  </conditionalFormatting>
  <conditionalFormatting sqref="K59:M67">
    <cfRule type="cellIs" dxfId="1367" priority="1451" operator="equal">
      <formula>"F"</formula>
    </cfRule>
  </conditionalFormatting>
  <conditionalFormatting sqref="K59:M67">
    <cfRule type="cellIs" dxfId="1366" priority="1452" operator="equal">
      <formula>"PE"</formula>
    </cfRule>
  </conditionalFormatting>
  <conditionalFormatting sqref="K59:M67">
    <cfRule type="cellIs" dxfId="1365" priority="1453" operator="equal">
      <formula>"Reopen"</formula>
    </cfRule>
  </conditionalFormatting>
  <conditionalFormatting sqref="Q79 Q83:Q84">
    <cfRule type="cellIs" dxfId="1364" priority="1033" operator="equal">
      <formula>"P"</formula>
    </cfRule>
  </conditionalFormatting>
  <conditionalFormatting sqref="Q79 Q83:Q84">
    <cfRule type="cellIs" dxfId="1363" priority="1034" operator="equal">
      <formula>"F"</formula>
    </cfRule>
  </conditionalFormatting>
  <conditionalFormatting sqref="Q79 Q83:Q84">
    <cfRule type="cellIs" dxfId="1362" priority="1035" operator="equal">
      <formula>"PE"</formula>
    </cfRule>
  </conditionalFormatting>
  <conditionalFormatting sqref="Q79 Q83:Q84">
    <cfRule type="cellIs" dxfId="1361" priority="1036" operator="equal">
      <formula>"Reopen"</formula>
    </cfRule>
  </conditionalFormatting>
  <conditionalFormatting sqref="N79:P79 S79:AA79">
    <cfRule type="cellIs" dxfId="1360" priority="1021" operator="equal">
      <formula>"P"</formula>
    </cfRule>
  </conditionalFormatting>
  <conditionalFormatting sqref="N79:P79 S79:AA79">
    <cfRule type="cellIs" dxfId="1359" priority="1022" operator="equal">
      <formula>"F"</formula>
    </cfRule>
  </conditionalFormatting>
  <conditionalFormatting sqref="N79:P79 S79:AA79">
    <cfRule type="cellIs" dxfId="1358" priority="1023" operator="equal">
      <formula>"PE"</formula>
    </cfRule>
  </conditionalFormatting>
  <conditionalFormatting sqref="N79:P79 S79:AA79">
    <cfRule type="cellIs" dxfId="1357" priority="1024" operator="equal">
      <formula>"Reopen"</formula>
    </cfRule>
  </conditionalFormatting>
  <conditionalFormatting sqref="N84:P84 R84:AA84">
    <cfRule type="cellIs" dxfId="1356" priority="1029" operator="equal">
      <formula>"P"</formula>
    </cfRule>
  </conditionalFormatting>
  <conditionalFormatting sqref="N84:P84 R84:AA84">
    <cfRule type="cellIs" dxfId="1355" priority="1030" operator="equal">
      <formula>"F"</formula>
    </cfRule>
  </conditionalFormatting>
  <conditionalFormatting sqref="N84:P84 R84:AA84">
    <cfRule type="cellIs" dxfId="1354" priority="1031" operator="equal">
      <formula>"PE"</formula>
    </cfRule>
  </conditionalFormatting>
  <conditionalFormatting sqref="N84:P84 R84:AA84">
    <cfRule type="cellIs" dxfId="1353" priority="1032" operator="equal">
      <formula>"Reopen"</formula>
    </cfRule>
  </conditionalFormatting>
  <conditionalFormatting sqref="N79 N83">
    <cfRule type="cellIs" dxfId="1352" priority="1025" operator="equal">
      <formula>"P"</formula>
    </cfRule>
  </conditionalFormatting>
  <conditionalFormatting sqref="N79 N83">
    <cfRule type="cellIs" dxfId="1351" priority="1026" operator="equal">
      <formula>"F"</formula>
    </cfRule>
  </conditionalFormatting>
  <conditionalFormatting sqref="N79 N83">
    <cfRule type="cellIs" dxfId="1350" priority="1027" operator="equal">
      <formula>"PE"</formula>
    </cfRule>
  </conditionalFormatting>
  <conditionalFormatting sqref="N79 N83">
    <cfRule type="cellIs" dxfId="1349" priority="1028" operator="equal">
      <formula>"Reopen"</formula>
    </cfRule>
  </conditionalFormatting>
  <conditionalFormatting sqref="O79:P79 S83:AA83 O83:P83">
    <cfRule type="cellIs" dxfId="1348" priority="1017" operator="equal">
      <formula>"P"</formula>
    </cfRule>
  </conditionalFormatting>
  <conditionalFormatting sqref="O79:P79 S83:AA83 O83:P83">
    <cfRule type="cellIs" dxfId="1347" priority="1018" operator="equal">
      <formula>"F"</formula>
    </cfRule>
  </conditionalFormatting>
  <conditionalFormatting sqref="O79:P79 S83:AA83 O83:P83">
    <cfRule type="cellIs" dxfId="1346" priority="1019" operator="equal">
      <formula>"PE"</formula>
    </cfRule>
  </conditionalFormatting>
  <conditionalFormatting sqref="O79:P79 S83:AA83 O83:P83">
    <cfRule type="cellIs" dxfId="1345" priority="1020" operator="equal">
      <formula>"Reopen"</formula>
    </cfRule>
  </conditionalFormatting>
  <conditionalFormatting sqref="B78:AA78">
    <cfRule type="cellIs" dxfId="1344" priority="1009" operator="equal">
      <formula>"P"</formula>
    </cfRule>
  </conditionalFormatting>
  <conditionalFormatting sqref="B78:AA78">
    <cfRule type="cellIs" dxfId="1343" priority="1010" operator="equal">
      <formula>"F"</formula>
    </cfRule>
  </conditionalFormatting>
  <conditionalFormatting sqref="B78:AA78">
    <cfRule type="cellIs" dxfId="1342" priority="1011" operator="equal">
      <formula>"PE"</formula>
    </cfRule>
  </conditionalFormatting>
  <conditionalFormatting sqref="B78:AA78">
    <cfRule type="cellIs" dxfId="1341" priority="1012" operator="equal">
      <formula>"Reopen"</formula>
    </cfRule>
  </conditionalFormatting>
  <conditionalFormatting sqref="R79 R83">
    <cfRule type="cellIs" dxfId="1340" priority="1013" operator="equal">
      <formula>"P"</formula>
    </cfRule>
  </conditionalFormatting>
  <conditionalFormatting sqref="R79 R83">
    <cfRule type="cellIs" dxfId="1339" priority="1014" operator="equal">
      <formula>"F"</formula>
    </cfRule>
  </conditionalFormatting>
  <conditionalFormatting sqref="R79 R83">
    <cfRule type="cellIs" dxfId="1338" priority="1015" operator="equal">
      <formula>"PE"</formula>
    </cfRule>
  </conditionalFormatting>
  <conditionalFormatting sqref="R79 R83">
    <cfRule type="cellIs" dxfId="1337" priority="1016" operator="equal">
      <formula>"Reopen"</formula>
    </cfRule>
  </conditionalFormatting>
  <conditionalFormatting sqref="N81">
    <cfRule type="cellIs" dxfId="1336" priority="981" operator="equal">
      <formula>"P"</formula>
    </cfRule>
  </conditionalFormatting>
  <conditionalFormatting sqref="N81">
    <cfRule type="cellIs" dxfId="1335" priority="982" operator="equal">
      <formula>"F"</formula>
    </cfRule>
  </conditionalFormatting>
  <conditionalFormatting sqref="N81">
    <cfRule type="cellIs" dxfId="1334" priority="983" operator="equal">
      <formula>"PE"</formula>
    </cfRule>
  </conditionalFormatting>
  <conditionalFormatting sqref="N81">
    <cfRule type="cellIs" dxfId="1333" priority="984" operator="equal">
      <formula>"Reopen"</formula>
    </cfRule>
  </conditionalFormatting>
  <conditionalFormatting sqref="N82:P82 R82:AA82">
    <cfRule type="cellIs" dxfId="1332" priority="985" operator="equal">
      <formula>"P"</formula>
    </cfRule>
  </conditionalFormatting>
  <conditionalFormatting sqref="N82:P82 R82:AA82">
    <cfRule type="cellIs" dxfId="1331" priority="986" operator="equal">
      <formula>"F"</formula>
    </cfRule>
  </conditionalFormatting>
  <conditionalFormatting sqref="N82:P82 R82:AA82">
    <cfRule type="cellIs" dxfId="1330" priority="987" operator="equal">
      <formula>"PE"</formula>
    </cfRule>
  </conditionalFormatting>
  <conditionalFormatting sqref="N82:P82 R82:AA82">
    <cfRule type="cellIs" dxfId="1329" priority="988" operator="equal">
      <formula>"Reopen"</formula>
    </cfRule>
  </conditionalFormatting>
  <conditionalFormatting sqref="K80:M80">
    <cfRule type="cellIs" dxfId="1328" priority="924" operator="equal">
      <formula>"P"</formula>
    </cfRule>
  </conditionalFormatting>
  <conditionalFormatting sqref="K80:M80">
    <cfRule type="cellIs" dxfId="1327" priority="925" operator="equal">
      <formula>"F"</formula>
    </cfRule>
  </conditionalFormatting>
  <conditionalFormatting sqref="K80:M80">
    <cfRule type="cellIs" dxfId="1326" priority="926" operator="equal">
      <formula>"PE"</formula>
    </cfRule>
  </conditionalFormatting>
  <conditionalFormatting sqref="K80:M80">
    <cfRule type="cellIs" dxfId="1325" priority="927" operator="equal">
      <formula>"Reopen"</formula>
    </cfRule>
  </conditionalFormatting>
  <conditionalFormatting sqref="K83:M83">
    <cfRule type="cellIs" dxfId="1324" priority="912" operator="equal">
      <formula>"P"</formula>
    </cfRule>
  </conditionalFormatting>
  <conditionalFormatting sqref="K83:M83">
    <cfRule type="cellIs" dxfId="1323" priority="913" operator="equal">
      <formula>"F"</formula>
    </cfRule>
  </conditionalFormatting>
  <conditionalFormatting sqref="K83:M83">
    <cfRule type="cellIs" dxfId="1322" priority="914" operator="equal">
      <formula>"PE"</formula>
    </cfRule>
  </conditionalFormatting>
  <conditionalFormatting sqref="K83:M83">
    <cfRule type="cellIs" dxfId="1321" priority="915" operator="equal">
      <formula>"Reopen"</formula>
    </cfRule>
  </conditionalFormatting>
  <conditionalFormatting sqref="K81:M81">
    <cfRule type="cellIs" dxfId="1320" priority="920" operator="equal">
      <formula>"P"</formula>
    </cfRule>
  </conditionalFormatting>
  <conditionalFormatting sqref="K81:M81">
    <cfRule type="cellIs" dxfId="1319" priority="921" operator="equal">
      <formula>"F"</formula>
    </cfRule>
  </conditionalFormatting>
  <conditionalFormatting sqref="K81:M81">
    <cfRule type="cellIs" dxfId="1318" priority="922" operator="equal">
      <formula>"PE"</formula>
    </cfRule>
  </conditionalFormatting>
  <conditionalFormatting sqref="K81:M81">
    <cfRule type="cellIs" dxfId="1317" priority="923" operator="equal">
      <formula>"Reopen"</formula>
    </cfRule>
  </conditionalFormatting>
  <conditionalFormatting sqref="K81:M81">
    <cfRule type="cellIs" dxfId="1316" priority="916" operator="equal">
      <formula>"P"</formula>
    </cfRule>
  </conditionalFormatting>
  <conditionalFormatting sqref="K81:M81">
    <cfRule type="cellIs" dxfId="1315" priority="917" operator="equal">
      <formula>"F"</formula>
    </cfRule>
  </conditionalFormatting>
  <conditionalFormatting sqref="K81:M81">
    <cfRule type="cellIs" dxfId="1314" priority="918" operator="equal">
      <formula>"PE"</formula>
    </cfRule>
  </conditionalFormatting>
  <conditionalFormatting sqref="K81:M81">
    <cfRule type="cellIs" dxfId="1313" priority="919" operator="equal">
      <formula>"Reopen"</formula>
    </cfRule>
  </conditionalFormatting>
  <conditionalFormatting sqref="K83:M83">
    <cfRule type="cellIs" dxfId="1312" priority="908" operator="equal">
      <formula>"P"</formula>
    </cfRule>
  </conditionalFormatting>
  <conditionalFormatting sqref="K83:M83">
    <cfRule type="cellIs" dxfId="1311" priority="909" operator="equal">
      <formula>"F"</formula>
    </cfRule>
  </conditionalFormatting>
  <conditionalFormatting sqref="K83:M83">
    <cfRule type="cellIs" dxfId="1310" priority="910" operator="equal">
      <formula>"PE"</formula>
    </cfRule>
  </conditionalFormatting>
  <conditionalFormatting sqref="K83:M83">
    <cfRule type="cellIs" dxfId="1309" priority="911" operator="equal">
      <formula>"Reopen"</formula>
    </cfRule>
  </conditionalFormatting>
  <conditionalFormatting sqref="A88:A91 A85:A86">
    <cfRule type="cellIs" dxfId="1308" priority="1273" operator="equal">
      <formula>"Reopen"</formula>
    </cfRule>
  </conditionalFormatting>
  <conditionalFormatting sqref="K91:M91">
    <cfRule type="cellIs" dxfId="1307" priority="1229" operator="equal">
      <formula>"P"</formula>
    </cfRule>
  </conditionalFormatting>
  <conditionalFormatting sqref="K91:M91">
    <cfRule type="cellIs" dxfId="1306" priority="1230" operator="equal">
      <formula>"F"</formula>
    </cfRule>
  </conditionalFormatting>
  <conditionalFormatting sqref="K91:M91">
    <cfRule type="cellIs" dxfId="1305" priority="1231" operator="equal">
      <formula>"PE"</formula>
    </cfRule>
  </conditionalFormatting>
  <conditionalFormatting sqref="K91:M91">
    <cfRule type="cellIs" dxfId="1304" priority="1232" operator="equal">
      <formula>"Reopen"</formula>
    </cfRule>
  </conditionalFormatting>
  <conditionalFormatting sqref="R88">
    <cfRule type="cellIs" dxfId="1303" priority="1209" operator="equal">
      <formula>"P"</formula>
    </cfRule>
  </conditionalFormatting>
  <conditionalFormatting sqref="R88">
    <cfRule type="cellIs" dxfId="1302" priority="1210" operator="equal">
      <formula>"F"</formula>
    </cfRule>
  </conditionalFormatting>
  <conditionalFormatting sqref="R88">
    <cfRule type="cellIs" dxfId="1301" priority="1211" operator="equal">
      <formula>"PE"</formula>
    </cfRule>
  </conditionalFormatting>
  <conditionalFormatting sqref="R88">
    <cfRule type="cellIs" dxfId="1300" priority="1212" operator="equal">
      <formula>"Reopen"</formula>
    </cfRule>
  </conditionalFormatting>
  <conditionalFormatting sqref="Q88:Q89">
    <cfRule type="cellIs" dxfId="1299" priority="1225" operator="equal">
      <formula>"P"</formula>
    </cfRule>
  </conditionalFormatting>
  <conditionalFormatting sqref="Q88:Q89">
    <cfRule type="cellIs" dxfId="1298" priority="1226" operator="equal">
      <formula>"F"</formula>
    </cfRule>
  </conditionalFormatting>
  <conditionalFormatting sqref="Q88:Q89">
    <cfRule type="cellIs" dxfId="1297" priority="1227" operator="equal">
      <formula>"PE"</formula>
    </cfRule>
  </conditionalFormatting>
  <conditionalFormatting sqref="Q88:Q89">
    <cfRule type="cellIs" dxfId="1296" priority="1228" operator="equal">
      <formula>"Reopen"</formula>
    </cfRule>
  </conditionalFormatting>
  <conditionalFormatting sqref="N88">
    <cfRule type="cellIs" dxfId="1295" priority="1217" operator="equal">
      <formula>"P"</formula>
    </cfRule>
  </conditionalFormatting>
  <conditionalFormatting sqref="N88">
    <cfRule type="cellIs" dxfId="1294" priority="1218" operator="equal">
      <formula>"F"</formula>
    </cfRule>
  </conditionalFormatting>
  <conditionalFormatting sqref="N88">
    <cfRule type="cellIs" dxfId="1293" priority="1219" operator="equal">
      <formula>"PE"</formula>
    </cfRule>
  </conditionalFormatting>
  <conditionalFormatting sqref="N88">
    <cfRule type="cellIs" dxfId="1292" priority="1220" operator="equal">
      <formula>"Reopen"</formula>
    </cfRule>
  </conditionalFormatting>
  <conditionalFormatting sqref="N89:P89 R89:AA89">
    <cfRule type="cellIs" dxfId="1291" priority="1221" operator="equal">
      <formula>"P"</formula>
    </cfRule>
  </conditionalFormatting>
  <conditionalFormatting sqref="N89:P89 R89:AA89">
    <cfRule type="cellIs" dxfId="1290" priority="1222" operator="equal">
      <formula>"F"</formula>
    </cfRule>
  </conditionalFormatting>
  <conditionalFormatting sqref="N89:P89 R89:AA89">
    <cfRule type="cellIs" dxfId="1289" priority="1223" operator="equal">
      <formula>"PE"</formula>
    </cfRule>
  </conditionalFormatting>
  <conditionalFormatting sqref="N89:P89 R89:AA89">
    <cfRule type="cellIs" dxfId="1288" priority="1224" operator="equal">
      <formula>"Reopen"</formula>
    </cfRule>
  </conditionalFormatting>
  <conditionalFormatting sqref="S88:AA88 O88:P88">
    <cfRule type="cellIs" dxfId="1287" priority="1213" operator="equal">
      <formula>"P"</formula>
    </cfRule>
  </conditionalFormatting>
  <conditionalFormatting sqref="S88:AA88 O88:P88">
    <cfRule type="cellIs" dxfId="1286" priority="1214" operator="equal">
      <formula>"F"</formula>
    </cfRule>
  </conditionalFormatting>
  <conditionalFormatting sqref="S88:AA88 O88:P88">
    <cfRule type="cellIs" dxfId="1285" priority="1215" operator="equal">
      <formula>"PE"</formula>
    </cfRule>
  </conditionalFormatting>
  <conditionalFormatting sqref="S88:AA88 O88:P88">
    <cfRule type="cellIs" dxfId="1284" priority="1216" operator="equal">
      <formula>"Reopen"</formula>
    </cfRule>
  </conditionalFormatting>
  <conditionalFormatting sqref="B89:J89 B88:D88 H88:J88">
    <cfRule type="cellIs" dxfId="1283" priority="1205" operator="equal">
      <formula>"P"</formula>
    </cfRule>
  </conditionalFormatting>
  <conditionalFormatting sqref="B89:J89 B88:D88 H88:J88">
    <cfRule type="cellIs" dxfId="1282" priority="1206" operator="equal">
      <formula>"F"</formula>
    </cfRule>
  </conditionalFormatting>
  <conditionalFormatting sqref="B89:J89 B88:D88 H88:J88">
    <cfRule type="cellIs" dxfId="1281" priority="1207" operator="equal">
      <formula>"PE"</formula>
    </cfRule>
  </conditionalFormatting>
  <conditionalFormatting sqref="B89:J89 B88:D88 H88:J88">
    <cfRule type="cellIs" dxfId="1280" priority="1208" operator="equal">
      <formula>"Reopen"</formula>
    </cfRule>
  </conditionalFormatting>
  <conditionalFormatting sqref="K89:M89">
    <cfRule type="cellIs" dxfId="1279" priority="1197" operator="equal">
      <formula>"P"</formula>
    </cfRule>
  </conditionalFormatting>
  <conditionalFormatting sqref="K89:M89">
    <cfRule type="cellIs" dxfId="1278" priority="1198" operator="equal">
      <formula>"F"</formula>
    </cfRule>
  </conditionalFormatting>
  <conditionalFormatting sqref="K89:M89">
    <cfRule type="cellIs" dxfId="1277" priority="1199" operator="equal">
      <formula>"PE"</formula>
    </cfRule>
  </conditionalFormatting>
  <conditionalFormatting sqref="K89:M89">
    <cfRule type="cellIs" dxfId="1276" priority="1200" operator="equal">
      <formula>"Reopen"</formula>
    </cfRule>
  </conditionalFormatting>
  <conditionalFormatting sqref="H88:J89 B88:D89">
    <cfRule type="cellIs" dxfId="1275" priority="1201" operator="equal">
      <formula>"P"</formula>
    </cfRule>
  </conditionalFormatting>
  <conditionalFormatting sqref="H88:J89 B88:D89">
    <cfRule type="cellIs" dxfId="1274" priority="1202" operator="equal">
      <formula>"F"</formula>
    </cfRule>
  </conditionalFormatting>
  <conditionalFormatting sqref="H88:J89 B88:D89">
    <cfRule type="cellIs" dxfId="1273" priority="1203" operator="equal">
      <formula>"PE"</formula>
    </cfRule>
  </conditionalFormatting>
  <conditionalFormatting sqref="H88:J89 B88:D89">
    <cfRule type="cellIs" dxfId="1272" priority="1204" operator="equal">
      <formula>"Reopen"</formula>
    </cfRule>
  </conditionalFormatting>
  <conditionalFormatting sqref="K89:M89">
    <cfRule type="cellIs" dxfId="1271" priority="1193" operator="equal">
      <formula>"P"</formula>
    </cfRule>
  </conditionalFormatting>
  <conditionalFormatting sqref="K89:M89">
    <cfRule type="cellIs" dxfId="1270" priority="1194" operator="equal">
      <formula>"F"</formula>
    </cfRule>
  </conditionalFormatting>
  <conditionalFormatting sqref="K89:M89">
    <cfRule type="cellIs" dxfId="1269" priority="1195" operator="equal">
      <formula>"PE"</formula>
    </cfRule>
  </conditionalFormatting>
  <conditionalFormatting sqref="K89:M89">
    <cfRule type="cellIs" dxfId="1268" priority="1196" operator="equal">
      <formula>"Reopen"</formula>
    </cfRule>
  </conditionalFormatting>
  <conditionalFormatting sqref="Q86 Q90:Q91">
    <cfRule type="cellIs" dxfId="1267" priority="1269" operator="equal">
      <formula>"P"</formula>
    </cfRule>
  </conditionalFormatting>
  <conditionalFormatting sqref="Q86 Q90:Q91">
    <cfRule type="cellIs" dxfId="1266" priority="1270" operator="equal">
      <formula>"F"</formula>
    </cfRule>
  </conditionalFormatting>
  <conditionalFormatting sqref="Q86 Q90:Q91">
    <cfRule type="cellIs" dxfId="1265" priority="1271" operator="equal">
      <formula>"PE"</formula>
    </cfRule>
  </conditionalFormatting>
  <conditionalFormatting sqref="Q86 Q90:Q91">
    <cfRule type="cellIs" dxfId="1264" priority="1272" operator="equal">
      <formula>"Reopen"</formula>
    </cfRule>
  </conditionalFormatting>
  <conditionalFormatting sqref="N91:P91 R91:AA91">
    <cfRule type="cellIs" dxfId="1263" priority="1265" operator="equal">
      <formula>"P"</formula>
    </cfRule>
  </conditionalFormatting>
  <conditionalFormatting sqref="N91:P91 R91:AA91">
    <cfRule type="cellIs" dxfId="1262" priority="1266" operator="equal">
      <formula>"F"</formula>
    </cfRule>
  </conditionalFormatting>
  <conditionalFormatting sqref="N91:P91 R91:AA91">
    <cfRule type="cellIs" dxfId="1261" priority="1267" operator="equal">
      <formula>"PE"</formula>
    </cfRule>
  </conditionalFormatting>
  <conditionalFormatting sqref="N91:P91 R91:AA91">
    <cfRule type="cellIs" dxfId="1260" priority="1268" operator="equal">
      <formula>"Reopen"</formula>
    </cfRule>
  </conditionalFormatting>
  <conditionalFormatting sqref="N86 N90">
    <cfRule type="cellIs" dxfId="1259" priority="1261" operator="equal">
      <formula>"P"</formula>
    </cfRule>
  </conditionalFormatting>
  <conditionalFormatting sqref="N86 N90">
    <cfRule type="cellIs" dxfId="1258" priority="1262" operator="equal">
      <formula>"F"</formula>
    </cfRule>
  </conditionalFormatting>
  <conditionalFormatting sqref="N86 N90">
    <cfRule type="cellIs" dxfId="1257" priority="1263" operator="equal">
      <formula>"PE"</formula>
    </cfRule>
  </conditionalFormatting>
  <conditionalFormatting sqref="N86 N90">
    <cfRule type="cellIs" dxfId="1256" priority="1264" operator="equal">
      <formula>"Reopen"</formula>
    </cfRule>
  </conditionalFormatting>
  <conditionalFormatting sqref="O86:P86 S90:AA90 O90:P90">
    <cfRule type="cellIs" dxfId="1255" priority="1253" operator="equal">
      <formula>"P"</formula>
    </cfRule>
  </conditionalFormatting>
  <conditionalFormatting sqref="O86:P86 S90:AA90 O90:P90">
    <cfRule type="cellIs" dxfId="1254" priority="1254" operator="equal">
      <formula>"F"</formula>
    </cfRule>
  </conditionalFormatting>
  <conditionalFormatting sqref="O86:P86 S90:AA90 O90:P90">
    <cfRule type="cellIs" dxfId="1253" priority="1255" operator="equal">
      <formula>"PE"</formula>
    </cfRule>
  </conditionalFormatting>
  <conditionalFormatting sqref="O86:P86 S90:AA90 O90:P90">
    <cfRule type="cellIs" dxfId="1252" priority="1256" operator="equal">
      <formula>"Reopen"</formula>
    </cfRule>
  </conditionalFormatting>
  <conditionalFormatting sqref="N86:P86 S86:AA86">
    <cfRule type="cellIs" dxfId="1251" priority="1257" operator="equal">
      <formula>"P"</formula>
    </cfRule>
  </conditionalFormatting>
  <conditionalFormatting sqref="N86:P86 S86:AA86">
    <cfRule type="cellIs" dxfId="1250" priority="1258" operator="equal">
      <formula>"F"</formula>
    </cfRule>
  </conditionalFormatting>
  <conditionalFormatting sqref="N86:P86 S86:AA86">
    <cfRule type="cellIs" dxfId="1249" priority="1259" operator="equal">
      <formula>"PE"</formula>
    </cfRule>
  </conditionalFormatting>
  <conditionalFormatting sqref="N86:P86 S86:AA86">
    <cfRule type="cellIs" dxfId="1248" priority="1260" operator="equal">
      <formula>"Reopen"</formula>
    </cfRule>
  </conditionalFormatting>
  <conditionalFormatting sqref="R86 R90">
    <cfRule type="cellIs" dxfId="1247" priority="1249" operator="equal">
      <formula>"P"</formula>
    </cfRule>
  </conditionalFormatting>
  <conditionalFormatting sqref="R86 R90">
    <cfRule type="cellIs" dxfId="1246" priority="1250" operator="equal">
      <formula>"F"</formula>
    </cfRule>
  </conditionalFormatting>
  <conditionalFormatting sqref="R86 R90">
    <cfRule type="cellIs" dxfId="1245" priority="1251" operator="equal">
      <formula>"PE"</formula>
    </cfRule>
  </conditionalFormatting>
  <conditionalFormatting sqref="R86 R90">
    <cfRule type="cellIs" dxfId="1244" priority="1252" operator="equal">
      <formula>"Reopen"</formula>
    </cfRule>
  </conditionalFormatting>
  <conditionalFormatting sqref="B85:AA85">
    <cfRule type="cellIs" dxfId="1243" priority="1245" operator="equal">
      <formula>"P"</formula>
    </cfRule>
  </conditionalFormatting>
  <conditionalFormatting sqref="B85:AA85">
    <cfRule type="cellIs" dxfId="1242" priority="1246" operator="equal">
      <formula>"F"</formula>
    </cfRule>
  </conditionalFormatting>
  <conditionalFormatting sqref="B85:AA85">
    <cfRule type="cellIs" dxfId="1241" priority="1247" operator="equal">
      <formula>"PE"</formula>
    </cfRule>
  </conditionalFormatting>
  <conditionalFormatting sqref="B85:AA85">
    <cfRule type="cellIs" dxfId="1240" priority="1248" operator="equal">
      <formula>"Reopen"</formula>
    </cfRule>
  </conditionalFormatting>
  <conditionalFormatting sqref="E86:G86 B90:J91">
    <cfRule type="cellIs" dxfId="1239" priority="1241" operator="equal">
      <formula>"P"</formula>
    </cfRule>
  </conditionalFormatting>
  <conditionalFormatting sqref="E86:G86 B90:J91">
    <cfRule type="cellIs" dxfId="1238" priority="1242" operator="equal">
      <formula>"F"</formula>
    </cfRule>
  </conditionalFormatting>
  <conditionalFormatting sqref="E86:G86 B90:J91">
    <cfRule type="cellIs" dxfId="1237" priority="1243" operator="equal">
      <formula>"PE"</formula>
    </cfRule>
  </conditionalFormatting>
  <conditionalFormatting sqref="E86:G86 B90:J91">
    <cfRule type="cellIs" dxfId="1236" priority="1244" operator="equal">
      <formula>"Reopen"</formula>
    </cfRule>
  </conditionalFormatting>
  <conditionalFormatting sqref="B86:D86 H86:J86 H90:J91 B90:D91">
    <cfRule type="cellIs" dxfId="1235" priority="1237" operator="equal">
      <formula>"P"</formula>
    </cfRule>
  </conditionalFormatting>
  <conditionalFormatting sqref="B86:D86 H86:J86 H90:J91 B90:D91">
    <cfRule type="cellIs" dxfId="1234" priority="1238" operator="equal">
      <formula>"F"</formula>
    </cfRule>
  </conditionalFormatting>
  <conditionalFormatting sqref="B86:D86 H86:J86 H90:J91 B90:D91">
    <cfRule type="cellIs" dxfId="1233" priority="1239" operator="equal">
      <formula>"PE"</formula>
    </cfRule>
  </conditionalFormatting>
  <conditionalFormatting sqref="B86:D86 H86:J86 H90:J91 B90:D91">
    <cfRule type="cellIs" dxfId="1232" priority="1240" operator="equal">
      <formula>"Reopen"</formula>
    </cfRule>
  </conditionalFormatting>
  <conditionalFormatting sqref="K86:M86 K91:M91">
    <cfRule type="cellIs" dxfId="1231" priority="1233" operator="equal">
      <formula>"P"</formula>
    </cfRule>
  </conditionalFormatting>
  <conditionalFormatting sqref="K86:M86 K91:M91">
    <cfRule type="cellIs" dxfId="1230" priority="1234" operator="equal">
      <formula>"F"</formula>
    </cfRule>
  </conditionalFormatting>
  <conditionalFormatting sqref="K86:M86 K91:M91">
    <cfRule type="cellIs" dxfId="1229" priority="1235" operator="equal">
      <formula>"PE"</formula>
    </cfRule>
  </conditionalFormatting>
  <conditionalFormatting sqref="K86:M86 K91:M91">
    <cfRule type="cellIs" dxfId="1228" priority="1236" operator="equal">
      <formula>"Reopen"</formula>
    </cfRule>
  </conditionalFormatting>
  <conditionalFormatting sqref="A87">
    <cfRule type="cellIs" dxfId="1227" priority="1192" operator="equal">
      <formula>"Reopen"</formula>
    </cfRule>
  </conditionalFormatting>
  <conditionalFormatting sqref="R87">
    <cfRule type="cellIs" dxfId="1226" priority="1176" operator="equal">
      <formula>"P"</formula>
    </cfRule>
  </conditionalFormatting>
  <conditionalFormatting sqref="R87">
    <cfRule type="cellIs" dxfId="1225" priority="1177" operator="equal">
      <formula>"F"</formula>
    </cfRule>
  </conditionalFormatting>
  <conditionalFormatting sqref="R87">
    <cfRule type="cellIs" dxfId="1224" priority="1178" operator="equal">
      <formula>"PE"</formula>
    </cfRule>
  </conditionalFormatting>
  <conditionalFormatting sqref="R87">
    <cfRule type="cellIs" dxfId="1223" priority="1179" operator="equal">
      <formula>"Reopen"</formula>
    </cfRule>
  </conditionalFormatting>
  <conditionalFormatting sqref="Q87">
    <cfRule type="cellIs" dxfId="1222" priority="1188" operator="equal">
      <formula>"P"</formula>
    </cfRule>
  </conditionalFormatting>
  <conditionalFormatting sqref="Q87">
    <cfRule type="cellIs" dxfId="1221" priority="1189" operator="equal">
      <formula>"F"</formula>
    </cfRule>
  </conditionalFormatting>
  <conditionalFormatting sqref="Q87">
    <cfRule type="cellIs" dxfId="1220" priority="1190" operator="equal">
      <formula>"PE"</formula>
    </cfRule>
  </conditionalFormatting>
  <conditionalFormatting sqref="Q87">
    <cfRule type="cellIs" dxfId="1219" priority="1191" operator="equal">
      <formula>"Reopen"</formula>
    </cfRule>
  </conditionalFormatting>
  <conditionalFormatting sqref="N87">
    <cfRule type="cellIs" dxfId="1218" priority="1184" operator="equal">
      <formula>"P"</formula>
    </cfRule>
  </conditionalFormatting>
  <conditionalFormatting sqref="N87">
    <cfRule type="cellIs" dxfId="1217" priority="1185" operator="equal">
      <formula>"F"</formula>
    </cfRule>
  </conditionalFormatting>
  <conditionalFormatting sqref="N87">
    <cfRule type="cellIs" dxfId="1216" priority="1186" operator="equal">
      <formula>"PE"</formula>
    </cfRule>
  </conditionalFormatting>
  <conditionalFormatting sqref="N87">
    <cfRule type="cellIs" dxfId="1215" priority="1187" operator="equal">
      <formula>"Reopen"</formula>
    </cfRule>
  </conditionalFormatting>
  <conditionalFormatting sqref="S87:AA87 O87:P87">
    <cfRule type="cellIs" dxfId="1214" priority="1180" operator="equal">
      <formula>"P"</formula>
    </cfRule>
  </conditionalFormatting>
  <conditionalFormatting sqref="S87:AA87 O87:P87">
    <cfRule type="cellIs" dxfId="1213" priority="1181" operator="equal">
      <formula>"F"</formula>
    </cfRule>
  </conditionalFormatting>
  <conditionalFormatting sqref="S87:AA87 O87:P87">
    <cfRule type="cellIs" dxfId="1212" priority="1182" operator="equal">
      <formula>"PE"</formula>
    </cfRule>
  </conditionalFormatting>
  <conditionalFormatting sqref="S87:AA87 O87:P87">
    <cfRule type="cellIs" dxfId="1211" priority="1183" operator="equal">
      <formula>"Reopen"</formula>
    </cfRule>
  </conditionalFormatting>
  <conditionalFormatting sqref="B87:J87 E88:G88">
    <cfRule type="cellIs" dxfId="1210" priority="1172" operator="equal">
      <formula>"P"</formula>
    </cfRule>
  </conditionalFormatting>
  <conditionalFormatting sqref="B87:J87 E88:G88">
    <cfRule type="cellIs" dxfId="1209" priority="1173" operator="equal">
      <formula>"F"</formula>
    </cfRule>
  </conditionalFormatting>
  <conditionalFormatting sqref="B87:J87 E88:G88">
    <cfRule type="cellIs" dxfId="1208" priority="1174" operator="equal">
      <formula>"PE"</formula>
    </cfRule>
  </conditionalFormatting>
  <conditionalFormatting sqref="B87:J87 E88:G88">
    <cfRule type="cellIs" dxfId="1207" priority="1175" operator="equal">
      <formula>"Reopen"</formula>
    </cfRule>
  </conditionalFormatting>
  <conditionalFormatting sqref="H87:J87 B87:D87">
    <cfRule type="cellIs" dxfId="1206" priority="1168" operator="equal">
      <formula>"P"</formula>
    </cfRule>
  </conditionalFormatting>
  <conditionalFormatting sqref="H87:J87 B87:D87">
    <cfRule type="cellIs" dxfId="1205" priority="1169" operator="equal">
      <formula>"F"</formula>
    </cfRule>
  </conditionalFormatting>
  <conditionalFormatting sqref="H87:J87 B87:D87">
    <cfRule type="cellIs" dxfId="1204" priority="1170" operator="equal">
      <formula>"PE"</formula>
    </cfRule>
  </conditionalFormatting>
  <conditionalFormatting sqref="H87:J87 B87:D87">
    <cfRule type="cellIs" dxfId="1203" priority="1171" operator="equal">
      <formula>"Reopen"</formula>
    </cfRule>
  </conditionalFormatting>
  <conditionalFormatting sqref="A74:A77 A71:A72">
    <cfRule type="cellIs" dxfId="1202" priority="1167" operator="equal">
      <formula>"Reopen"</formula>
    </cfRule>
  </conditionalFormatting>
  <conditionalFormatting sqref="K76:M77">
    <cfRule type="cellIs" dxfId="1201" priority="1123" operator="equal">
      <formula>"P"</formula>
    </cfRule>
  </conditionalFormatting>
  <conditionalFormatting sqref="K76:M77">
    <cfRule type="cellIs" dxfId="1200" priority="1124" operator="equal">
      <formula>"F"</formula>
    </cfRule>
  </conditionalFormatting>
  <conditionalFormatting sqref="K76:M77">
    <cfRule type="cellIs" dxfId="1199" priority="1125" operator="equal">
      <formula>"PE"</formula>
    </cfRule>
  </conditionalFormatting>
  <conditionalFormatting sqref="K76:M77">
    <cfRule type="cellIs" dxfId="1198" priority="1126" operator="equal">
      <formula>"Reopen"</formula>
    </cfRule>
  </conditionalFormatting>
  <conditionalFormatting sqref="R74">
    <cfRule type="cellIs" dxfId="1197" priority="1103" operator="equal">
      <formula>"P"</formula>
    </cfRule>
  </conditionalFormatting>
  <conditionalFormatting sqref="R74">
    <cfRule type="cellIs" dxfId="1196" priority="1104" operator="equal">
      <formula>"F"</formula>
    </cfRule>
  </conditionalFormatting>
  <conditionalFormatting sqref="R74">
    <cfRule type="cellIs" dxfId="1195" priority="1105" operator="equal">
      <formula>"PE"</formula>
    </cfRule>
  </conditionalFormatting>
  <conditionalFormatting sqref="R74">
    <cfRule type="cellIs" dxfId="1194" priority="1106" operator="equal">
      <formula>"Reopen"</formula>
    </cfRule>
  </conditionalFormatting>
  <conditionalFormatting sqref="Q74:Q75">
    <cfRule type="cellIs" dxfId="1193" priority="1119" operator="equal">
      <formula>"P"</formula>
    </cfRule>
  </conditionalFormatting>
  <conditionalFormatting sqref="Q74:Q75">
    <cfRule type="cellIs" dxfId="1192" priority="1120" operator="equal">
      <formula>"F"</formula>
    </cfRule>
  </conditionalFormatting>
  <conditionalFormatting sqref="Q74:Q75">
    <cfRule type="cellIs" dxfId="1191" priority="1121" operator="equal">
      <formula>"PE"</formula>
    </cfRule>
  </conditionalFormatting>
  <conditionalFormatting sqref="Q74:Q75">
    <cfRule type="cellIs" dxfId="1190" priority="1122" operator="equal">
      <formula>"Reopen"</formula>
    </cfRule>
  </conditionalFormatting>
  <conditionalFormatting sqref="N74">
    <cfRule type="cellIs" dxfId="1189" priority="1111" operator="equal">
      <formula>"P"</formula>
    </cfRule>
  </conditionalFormatting>
  <conditionalFormatting sqref="N74">
    <cfRule type="cellIs" dxfId="1188" priority="1112" operator="equal">
      <formula>"F"</formula>
    </cfRule>
  </conditionalFormatting>
  <conditionalFormatting sqref="N74">
    <cfRule type="cellIs" dxfId="1187" priority="1113" operator="equal">
      <formula>"PE"</formula>
    </cfRule>
  </conditionalFormatting>
  <conditionalFormatting sqref="N74">
    <cfRule type="cellIs" dxfId="1186" priority="1114" operator="equal">
      <formula>"Reopen"</formula>
    </cfRule>
  </conditionalFormatting>
  <conditionalFormatting sqref="N75:P75 R75:AA75">
    <cfRule type="cellIs" dxfId="1185" priority="1115" operator="equal">
      <formula>"P"</formula>
    </cfRule>
  </conditionalFormatting>
  <conditionalFormatting sqref="N75:P75 R75:AA75">
    <cfRule type="cellIs" dxfId="1184" priority="1116" operator="equal">
      <formula>"F"</formula>
    </cfRule>
  </conditionalFormatting>
  <conditionalFormatting sqref="N75:P75 R75:AA75">
    <cfRule type="cellIs" dxfId="1183" priority="1117" operator="equal">
      <formula>"PE"</formula>
    </cfRule>
  </conditionalFormatting>
  <conditionalFormatting sqref="N75:P75 R75:AA75">
    <cfRule type="cellIs" dxfId="1182" priority="1118" operator="equal">
      <formula>"Reopen"</formula>
    </cfRule>
  </conditionalFormatting>
  <conditionalFormatting sqref="S74:AA74 O74:P74">
    <cfRule type="cellIs" dxfId="1181" priority="1107" operator="equal">
      <formula>"P"</formula>
    </cfRule>
  </conditionalFormatting>
  <conditionalFormatting sqref="S74:AA74 O74:P74">
    <cfRule type="cellIs" dxfId="1180" priority="1108" operator="equal">
      <formula>"F"</formula>
    </cfRule>
  </conditionalFormatting>
  <conditionalFormatting sqref="S74:AA74 O74:P74">
    <cfRule type="cellIs" dxfId="1179" priority="1109" operator="equal">
      <formula>"PE"</formula>
    </cfRule>
  </conditionalFormatting>
  <conditionalFormatting sqref="S74:AA74 O74:P74">
    <cfRule type="cellIs" dxfId="1178" priority="1110" operator="equal">
      <formula>"Reopen"</formula>
    </cfRule>
  </conditionalFormatting>
  <conditionalFormatting sqref="B75:J75 H74:J74">
    <cfRule type="cellIs" dxfId="1177" priority="1099" operator="equal">
      <formula>"P"</formula>
    </cfRule>
  </conditionalFormatting>
  <conditionalFormatting sqref="B75:J75 H74:J74">
    <cfRule type="cellIs" dxfId="1176" priority="1100" operator="equal">
      <formula>"F"</formula>
    </cfRule>
  </conditionalFormatting>
  <conditionalFormatting sqref="B75:J75 H74:J74">
    <cfRule type="cellIs" dxfId="1175" priority="1101" operator="equal">
      <formula>"PE"</formula>
    </cfRule>
  </conditionalFormatting>
  <conditionalFormatting sqref="B75:J75 H74:J74">
    <cfRule type="cellIs" dxfId="1174" priority="1102" operator="equal">
      <formula>"Reopen"</formula>
    </cfRule>
  </conditionalFormatting>
  <conditionalFormatting sqref="K74:M75">
    <cfRule type="cellIs" dxfId="1173" priority="1091" operator="equal">
      <formula>"P"</formula>
    </cfRule>
  </conditionalFormatting>
  <conditionalFormatting sqref="K74:M75">
    <cfRule type="cellIs" dxfId="1172" priority="1092" operator="equal">
      <formula>"F"</formula>
    </cfRule>
  </conditionalFormatting>
  <conditionalFormatting sqref="K74:M75">
    <cfRule type="cellIs" dxfId="1171" priority="1093" operator="equal">
      <formula>"PE"</formula>
    </cfRule>
  </conditionalFormatting>
  <conditionalFormatting sqref="K74:M75">
    <cfRule type="cellIs" dxfId="1170" priority="1094" operator="equal">
      <formula>"Reopen"</formula>
    </cfRule>
  </conditionalFormatting>
  <conditionalFormatting sqref="H74:J75 B75:D75">
    <cfRule type="cellIs" dxfId="1169" priority="1095" operator="equal">
      <formula>"P"</formula>
    </cfRule>
  </conditionalFormatting>
  <conditionalFormatting sqref="H74:J75 B75:D75">
    <cfRule type="cellIs" dxfId="1168" priority="1096" operator="equal">
      <formula>"F"</formula>
    </cfRule>
  </conditionalFormatting>
  <conditionalFormatting sqref="H74:J75 B75:D75">
    <cfRule type="cellIs" dxfId="1167" priority="1097" operator="equal">
      <formula>"PE"</formula>
    </cfRule>
  </conditionalFormatting>
  <conditionalFormatting sqref="H74:J75 B75:D75">
    <cfRule type="cellIs" dxfId="1166" priority="1098" operator="equal">
      <formula>"Reopen"</formula>
    </cfRule>
  </conditionalFormatting>
  <conditionalFormatting sqref="K74:M75">
    <cfRule type="cellIs" dxfId="1165" priority="1087" operator="equal">
      <formula>"P"</formula>
    </cfRule>
  </conditionalFormatting>
  <conditionalFormatting sqref="K74:M75">
    <cfRule type="cellIs" dxfId="1164" priority="1088" operator="equal">
      <formula>"F"</formula>
    </cfRule>
  </conditionalFormatting>
  <conditionalFormatting sqref="K74:M75">
    <cfRule type="cellIs" dxfId="1163" priority="1089" operator="equal">
      <formula>"PE"</formula>
    </cfRule>
  </conditionalFormatting>
  <conditionalFormatting sqref="K74:M75">
    <cfRule type="cellIs" dxfId="1162" priority="1090" operator="equal">
      <formula>"Reopen"</formula>
    </cfRule>
  </conditionalFormatting>
  <conditionalFormatting sqref="Q72 Q76:Q77">
    <cfRule type="cellIs" dxfId="1161" priority="1163" operator="equal">
      <formula>"P"</formula>
    </cfRule>
  </conditionalFormatting>
  <conditionalFormatting sqref="Q72 Q76:Q77">
    <cfRule type="cellIs" dxfId="1160" priority="1164" operator="equal">
      <formula>"F"</formula>
    </cfRule>
  </conditionalFormatting>
  <conditionalFormatting sqref="Q72 Q76:Q77">
    <cfRule type="cellIs" dxfId="1159" priority="1165" operator="equal">
      <formula>"PE"</formula>
    </cfRule>
  </conditionalFormatting>
  <conditionalFormatting sqref="Q72 Q76:Q77">
    <cfRule type="cellIs" dxfId="1158" priority="1166" operator="equal">
      <formula>"Reopen"</formula>
    </cfRule>
  </conditionalFormatting>
  <conditionalFormatting sqref="N77:P77 R77:AA77">
    <cfRule type="cellIs" dxfId="1157" priority="1159" operator="equal">
      <formula>"P"</formula>
    </cfRule>
  </conditionalFormatting>
  <conditionalFormatting sqref="N77:P77 R77:AA77">
    <cfRule type="cellIs" dxfId="1156" priority="1160" operator="equal">
      <formula>"F"</formula>
    </cfRule>
  </conditionalFormatting>
  <conditionalFormatting sqref="N77:P77 R77:AA77">
    <cfRule type="cellIs" dxfId="1155" priority="1161" operator="equal">
      <formula>"PE"</formula>
    </cfRule>
  </conditionalFormatting>
  <conditionalFormatting sqref="N77:P77 R77:AA77">
    <cfRule type="cellIs" dxfId="1154" priority="1162" operator="equal">
      <formula>"Reopen"</formula>
    </cfRule>
  </conditionalFormatting>
  <conditionalFormatting sqref="N72 N76">
    <cfRule type="cellIs" dxfId="1153" priority="1155" operator="equal">
      <formula>"P"</formula>
    </cfRule>
  </conditionalFormatting>
  <conditionalFormatting sqref="N72 N76">
    <cfRule type="cellIs" dxfId="1152" priority="1156" operator="equal">
      <formula>"F"</formula>
    </cfRule>
  </conditionalFormatting>
  <conditionalFormatting sqref="N72 N76">
    <cfRule type="cellIs" dxfId="1151" priority="1157" operator="equal">
      <formula>"PE"</formula>
    </cfRule>
  </conditionalFormatting>
  <conditionalFormatting sqref="N72 N76">
    <cfRule type="cellIs" dxfId="1150" priority="1158" operator="equal">
      <formula>"Reopen"</formula>
    </cfRule>
  </conditionalFormatting>
  <conditionalFormatting sqref="O72:P72 S76:AA76 O76:P76">
    <cfRule type="cellIs" dxfId="1149" priority="1147" operator="equal">
      <formula>"P"</formula>
    </cfRule>
  </conditionalFormatting>
  <conditionalFormatting sqref="O72:P72 S76:AA76 O76:P76">
    <cfRule type="cellIs" dxfId="1148" priority="1148" operator="equal">
      <formula>"F"</formula>
    </cfRule>
  </conditionalFormatting>
  <conditionalFormatting sqref="O72:P72 S76:AA76 O76:P76">
    <cfRule type="cellIs" dxfId="1147" priority="1149" operator="equal">
      <formula>"PE"</formula>
    </cfRule>
  </conditionalFormatting>
  <conditionalFormatting sqref="O72:P72 S76:AA76 O76:P76">
    <cfRule type="cellIs" dxfId="1146" priority="1150" operator="equal">
      <formula>"Reopen"</formula>
    </cfRule>
  </conditionalFormatting>
  <conditionalFormatting sqref="N72:P72 S72:AA72">
    <cfRule type="cellIs" dxfId="1145" priority="1151" operator="equal">
      <formula>"P"</formula>
    </cfRule>
  </conditionalFormatting>
  <conditionalFormatting sqref="N72:P72 S72:AA72">
    <cfRule type="cellIs" dxfId="1144" priority="1152" operator="equal">
      <formula>"F"</formula>
    </cfRule>
  </conditionalFormatting>
  <conditionalFormatting sqref="N72:P72 S72:AA72">
    <cfRule type="cellIs" dxfId="1143" priority="1153" operator="equal">
      <formula>"PE"</formula>
    </cfRule>
  </conditionalFormatting>
  <conditionalFormatting sqref="N72:P72 S72:AA72">
    <cfRule type="cellIs" dxfId="1142" priority="1154" operator="equal">
      <formula>"Reopen"</formula>
    </cfRule>
  </conditionalFormatting>
  <conditionalFormatting sqref="R72 R76">
    <cfRule type="cellIs" dxfId="1141" priority="1143" operator="equal">
      <formula>"P"</formula>
    </cfRule>
  </conditionalFormatting>
  <conditionalFormatting sqref="R72 R76">
    <cfRule type="cellIs" dxfId="1140" priority="1144" operator="equal">
      <formula>"F"</formula>
    </cfRule>
  </conditionalFormatting>
  <conditionalFormatting sqref="R72 R76">
    <cfRule type="cellIs" dxfId="1139" priority="1145" operator="equal">
      <formula>"PE"</formula>
    </cfRule>
  </conditionalFormatting>
  <conditionalFormatting sqref="R72 R76">
    <cfRule type="cellIs" dxfId="1138" priority="1146" operator="equal">
      <formula>"Reopen"</formula>
    </cfRule>
  </conditionalFormatting>
  <conditionalFormatting sqref="B71:AA71">
    <cfRule type="cellIs" dxfId="1137" priority="1139" operator="equal">
      <formula>"P"</formula>
    </cfRule>
  </conditionalFormatting>
  <conditionalFormatting sqref="B71:AA71">
    <cfRule type="cellIs" dxfId="1136" priority="1140" operator="equal">
      <formula>"F"</formula>
    </cfRule>
  </conditionalFormatting>
  <conditionalFormatting sqref="B71:AA71">
    <cfRule type="cellIs" dxfId="1135" priority="1141" operator="equal">
      <formula>"PE"</formula>
    </cfRule>
  </conditionalFormatting>
  <conditionalFormatting sqref="B71:AA71">
    <cfRule type="cellIs" dxfId="1134" priority="1142" operator="equal">
      <formula>"Reopen"</formula>
    </cfRule>
  </conditionalFormatting>
  <conditionalFormatting sqref="E72:G72 B76:J77">
    <cfRule type="cellIs" dxfId="1133" priority="1135" operator="equal">
      <formula>"P"</formula>
    </cfRule>
  </conditionalFormatting>
  <conditionalFormatting sqref="E72:G72 B76:J77">
    <cfRule type="cellIs" dxfId="1132" priority="1136" operator="equal">
      <formula>"F"</formula>
    </cfRule>
  </conditionalFormatting>
  <conditionalFormatting sqref="E72:G72 B76:J77">
    <cfRule type="cellIs" dxfId="1131" priority="1137" operator="equal">
      <formula>"PE"</formula>
    </cfRule>
  </conditionalFormatting>
  <conditionalFormatting sqref="E72:G72 B76:J77">
    <cfRule type="cellIs" dxfId="1130" priority="1138" operator="equal">
      <formula>"Reopen"</formula>
    </cfRule>
  </conditionalFormatting>
  <conditionalFormatting sqref="B72:D72 H72:J72 H76:J77 B76:D77">
    <cfRule type="cellIs" dxfId="1129" priority="1131" operator="equal">
      <formula>"P"</formula>
    </cfRule>
  </conditionalFormatting>
  <conditionalFormatting sqref="B72:D72 H72:J72 H76:J77 B76:D77">
    <cfRule type="cellIs" dxfId="1128" priority="1132" operator="equal">
      <formula>"F"</formula>
    </cfRule>
  </conditionalFormatting>
  <conditionalFormatting sqref="B72:D72 H72:J72 H76:J77 B76:D77">
    <cfRule type="cellIs" dxfId="1127" priority="1133" operator="equal">
      <formula>"PE"</formula>
    </cfRule>
  </conditionalFormatting>
  <conditionalFormatting sqref="B72:D72 H72:J72 H76:J77 B76:D77">
    <cfRule type="cellIs" dxfId="1126" priority="1134" operator="equal">
      <formula>"Reopen"</formula>
    </cfRule>
  </conditionalFormatting>
  <conditionalFormatting sqref="K72:M72 K76:M77">
    <cfRule type="cellIs" dxfId="1125" priority="1127" operator="equal">
      <formula>"P"</formula>
    </cfRule>
  </conditionalFormatting>
  <conditionalFormatting sqref="K72:M72 K76:M77">
    <cfRule type="cellIs" dxfId="1124" priority="1128" operator="equal">
      <formula>"F"</formula>
    </cfRule>
  </conditionalFormatting>
  <conditionalFormatting sqref="K72:M72 K76:M77">
    <cfRule type="cellIs" dxfId="1123" priority="1129" operator="equal">
      <formula>"PE"</formula>
    </cfRule>
  </conditionalFormatting>
  <conditionalFormatting sqref="K72:M72 K76:M77">
    <cfRule type="cellIs" dxfId="1122" priority="1130" operator="equal">
      <formula>"Reopen"</formula>
    </cfRule>
  </conditionalFormatting>
  <conditionalFormatting sqref="A73">
    <cfRule type="cellIs" dxfId="1121" priority="1086" operator="equal">
      <formula>"Reopen"</formula>
    </cfRule>
  </conditionalFormatting>
  <conditionalFormatting sqref="R73">
    <cfRule type="cellIs" dxfId="1120" priority="1070" operator="equal">
      <formula>"P"</formula>
    </cfRule>
  </conditionalFormatting>
  <conditionalFormatting sqref="R73">
    <cfRule type="cellIs" dxfId="1119" priority="1071" operator="equal">
      <formula>"F"</formula>
    </cfRule>
  </conditionalFormatting>
  <conditionalFormatting sqref="R73">
    <cfRule type="cellIs" dxfId="1118" priority="1072" operator="equal">
      <formula>"PE"</formula>
    </cfRule>
  </conditionalFormatting>
  <conditionalFormatting sqref="R73">
    <cfRule type="cellIs" dxfId="1117" priority="1073" operator="equal">
      <formula>"Reopen"</formula>
    </cfRule>
  </conditionalFormatting>
  <conditionalFormatting sqref="Q73">
    <cfRule type="cellIs" dxfId="1116" priority="1082" operator="equal">
      <formula>"P"</formula>
    </cfRule>
  </conditionalFormatting>
  <conditionalFormatting sqref="Q73">
    <cfRule type="cellIs" dxfId="1115" priority="1083" operator="equal">
      <formula>"F"</formula>
    </cfRule>
  </conditionalFormatting>
  <conditionalFormatting sqref="Q73">
    <cfRule type="cellIs" dxfId="1114" priority="1084" operator="equal">
      <formula>"PE"</formula>
    </cfRule>
  </conditionalFormatting>
  <conditionalFormatting sqref="Q73">
    <cfRule type="cellIs" dxfId="1113" priority="1085" operator="equal">
      <formula>"Reopen"</formula>
    </cfRule>
  </conditionalFormatting>
  <conditionalFormatting sqref="N73">
    <cfRule type="cellIs" dxfId="1112" priority="1078" operator="equal">
      <formula>"P"</formula>
    </cfRule>
  </conditionalFormatting>
  <conditionalFormatting sqref="N73">
    <cfRule type="cellIs" dxfId="1111" priority="1079" operator="equal">
      <formula>"F"</formula>
    </cfRule>
  </conditionalFormatting>
  <conditionalFormatting sqref="N73">
    <cfRule type="cellIs" dxfId="1110" priority="1080" operator="equal">
      <formula>"PE"</formula>
    </cfRule>
  </conditionalFormatting>
  <conditionalFormatting sqref="N73">
    <cfRule type="cellIs" dxfId="1109" priority="1081" operator="equal">
      <formula>"Reopen"</formula>
    </cfRule>
  </conditionalFormatting>
  <conditionalFormatting sqref="S73:AA73 O73:P73">
    <cfRule type="cellIs" dxfId="1108" priority="1074" operator="equal">
      <formula>"P"</formula>
    </cfRule>
  </conditionalFormatting>
  <conditionalFormatting sqref="S73:AA73 O73:P73">
    <cfRule type="cellIs" dxfId="1107" priority="1075" operator="equal">
      <formula>"F"</formula>
    </cfRule>
  </conditionalFormatting>
  <conditionalFormatting sqref="S73:AA73 O73:P73">
    <cfRule type="cellIs" dxfId="1106" priority="1076" operator="equal">
      <formula>"PE"</formula>
    </cfRule>
  </conditionalFormatting>
  <conditionalFormatting sqref="S73:AA73 O73:P73">
    <cfRule type="cellIs" dxfId="1105" priority="1077" operator="equal">
      <formula>"Reopen"</formula>
    </cfRule>
  </conditionalFormatting>
  <conditionalFormatting sqref="B73:J73 B74:G74">
    <cfRule type="cellIs" dxfId="1104" priority="1066" operator="equal">
      <formula>"P"</formula>
    </cfRule>
  </conditionalFormatting>
  <conditionalFormatting sqref="B73:J73 B74:G74">
    <cfRule type="cellIs" dxfId="1103" priority="1067" operator="equal">
      <formula>"F"</formula>
    </cfRule>
  </conditionalFormatting>
  <conditionalFormatting sqref="B73:J73 B74:G74">
    <cfRule type="cellIs" dxfId="1102" priority="1068" operator="equal">
      <formula>"PE"</formula>
    </cfRule>
  </conditionalFormatting>
  <conditionalFormatting sqref="B73:J73 B74:G74">
    <cfRule type="cellIs" dxfId="1101" priority="1069" operator="equal">
      <formula>"Reopen"</formula>
    </cfRule>
  </conditionalFormatting>
  <conditionalFormatting sqref="K73:M73">
    <cfRule type="cellIs" dxfId="1100" priority="1058" operator="equal">
      <formula>"P"</formula>
    </cfRule>
  </conditionalFormatting>
  <conditionalFormatting sqref="K73:M73">
    <cfRule type="cellIs" dxfId="1099" priority="1059" operator="equal">
      <formula>"F"</formula>
    </cfRule>
  </conditionalFormatting>
  <conditionalFormatting sqref="K73:M73">
    <cfRule type="cellIs" dxfId="1098" priority="1060" operator="equal">
      <formula>"PE"</formula>
    </cfRule>
  </conditionalFormatting>
  <conditionalFormatting sqref="K73:M73">
    <cfRule type="cellIs" dxfId="1097" priority="1061" operator="equal">
      <formula>"Reopen"</formula>
    </cfRule>
  </conditionalFormatting>
  <conditionalFormatting sqref="H73:J73 B73:D74">
    <cfRule type="cellIs" dxfId="1096" priority="1062" operator="equal">
      <formula>"P"</formula>
    </cfRule>
  </conditionalFormatting>
  <conditionalFormatting sqref="H73:J73 B73:D74">
    <cfRule type="cellIs" dxfId="1095" priority="1063" operator="equal">
      <formula>"F"</formula>
    </cfRule>
  </conditionalFormatting>
  <conditionalFormatting sqref="H73:J73 B73:D74">
    <cfRule type="cellIs" dxfId="1094" priority="1064" operator="equal">
      <formula>"PE"</formula>
    </cfRule>
  </conditionalFormatting>
  <conditionalFormatting sqref="H73:J73 B73:D74">
    <cfRule type="cellIs" dxfId="1093" priority="1065" operator="equal">
      <formula>"Reopen"</formula>
    </cfRule>
  </conditionalFormatting>
  <conditionalFormatting sqref="K73:M73">
    <cfRule type="cellIs" dxfId="1092" priority="1054" operator="equal">
      <formula>"P"</formula>
    </cfRule>
  </conditionalFormatting>
  <conditionalFormatting sqref="K73:M73">
    <cfRule type="cellIs" dxfId="1091" priority="1055" operator="equal">
      <formula>"F"</formula>
    </cfRule>
  </conditionalFormatting>
  <conditionalFormatting sqref="K73:M73">
    <cfRule type="cellIs" dxfId="1090" priority="1056" operator="equal">
      <formula>"PE"</formula>
    </cfRule>
  </conditionalFormatting>
  <conditionalFormatting sqref="K73:M73">
    <cfRule type="cellIs" dxfId="1089" priority="1057" operator="equal">
      <formula>"Reopen"</formula>
    </cfRule>
  </conditionalFormatting>
  <conditionalFormatting sqref="K87:M87">
    <cfRule type="cellIs" dxfId="1088" priority="1050" operator="equal">
      <formula>"P"</formula>
    </cfRule>
  </conditionalFormatting>
  <conditionalFormatting sqref="K87:M87">
    <cfRule type="cellIs" dxfId="1087" priority="1051" operator="equal">
      <formula>"F"</formula>
    </cfRule>
  </conditionalFormatting>
  <conditionalFormatting sqref="K87:M87">
    <cfRule type="cellIs" dxfId="1086" priority="1052" operator="equal">
      <formula>"PE"</formula>
    </cfRule>
  </conditionalFormatting>
  <conditionalFormatting sqref="K87:M87">
    <cfRule type="cellIs" dxfId="1085" priority="1053" operator="equal">
      <formula>"Reopen"</formula>
    </cfRule>
  </conditionalFormatting>
  <conditionalFormatting sqref="K87:M87">
    <cfRule type="cellIs" dxfId="1084" priority="1046" operator="equal">
      <formula>"P"</formula>
    </cfRule>
  </conditionalFormatting>
  <conditionalFormatting sqref="K87:M87">
    <cfRule type="cellIs" dxfId="1083" priority="1047" operator="equal">
      <formula>"F"</formula>
    </cfRule>
  </conditionalFormatting>
  <conditionalFormatting sqref="K87:M87">
    <cfRule type="cellIs" dxfId="1082" priority="1048" operator="equal">
      <formula>"PE"</formula>
    </cfRule>
  </conditionalFormatting>
  <conditionalFormatting sqref="K87:M87">
    <cfRule type="cellIs" dxfId="1081" priority="1049" operator="equal">
      <formula>"Reopen"</formula>
    </cfRule>
  </conditionalFormatting>
  <conditionalFormatting sqref="K88:M88">
    <cfRule type="cellIs" dxfId="1080" priority="1042" operator="equal">
      <formula>"P"</formula>
    </cfRule>
  </conditionalFormatting>
  <conditionalFormatting sqref="K88:M88">
    <cfRule type="cellIs" dxfId="1079" priority="1043" operator="equal">
      <formula>"F"</formula>
    </cfRule>
  </conditionalFormatting>
  <conditionalFormatting sqref="K88:M88">
    <cfRule type="cellIs" dxfId="1078" priority="1044" operator="equal">
      <formula>"PE"</formula>
    </cfRule>
  </conditionalFormatting>
  <conditionalFormatting sqref="K88:M88">
    <cfRule type="cellIs" dxfId="1077" priority="1045" operator="equal">
      <formula>"Reopen"</formula>
    </cfRule>
  </conditionalFormatting>
  <conditionalFormatting sqref="K88:M88">
    <cfRule type="cellIs" dxfId="1076" priority="1038" operator="equal">
      <formula>"P"</formula>
    </cfRule>
  </conditionalFormatting>
  <conditionalFormatting sqref="K88:M88">
    <cfRule type="cellIs" dxfId="1075" priority="1039" operator="equal">
      <formula>"F"</formula>
    </cfRule>
  </conditionalFormatting>
  <conditionalFormatting sqref="K88:M88">
    <cfRule type="cellIs" dxfId="1074" priority="1040" operator="equal">
      <formula>"PE"</formula>
    </cfRule>
  </conditionalFormatting>
  <conditionalFormatting sqref="K88:M88">
    <cfRule type="cellIs" dxfId="1073" priority="1041" operator="equal">
      <formula>"Reopen"</formula>
    </cfRule>
  </conditionalFormatting>
  <conditionalFormatting sqref="A81:A84 A78:A79">
    <cfRule type="cellIs" dxfId="1072" priority="1037" operator="equal">
      <formula>"Reopen"</formula>
    </cfRule>
  </conditionalFormatting>
  <conditionalFormatting sqref="K84:M84">
    <cfRule type="cellIs" dxfId="1071" priority="993" operator="equal">
      <formula>"P"</formula>
    </cfRule>
  </conditionalFormatting>
  <conditionalFormatting sqref="K84:M84">
    <cfRule type="cellIs" dxfId="1070" priority="994" operator="equal">
      <formula>"F"</formula>
    </cfRule>
  </conditionalFormatting>
  <conditionalFormatting sqref="K84:M84">
    <cfRule type="cellIs" dxfId="1069" priority="995" operator="equal">
      <formula>"PE"</formula>
    </cfRule>
  </conditionalFormatting>
  <conditionalFormatting sqref="K84:M84">
    <cfRule type="cellIs" dxfId="1068" priority="996" operator="equal">
      <formula>"Reopen"</formula>
    </cfRule>
  </conditionalFormatting>
  <conditionalFormatting sqref="R81">
    <cfRule type="cellIs" dxfId="1067" priority="973" operator="equal">
      <formula>"P"</formula>
    </cfRule>
  </conditionalFormatting>
  <conditionalFormatting sqref="R81">
    <cfRule type="cellIs" dxfId="1066" priority="974" operator="equal">
      <formula>"F"</formula>
    </cfRule>
  </conditionalFormatting>
  <conditionalFormatting sqref="R81">
    <cfRule type="cellIs" dxfId="1065" priority="975" operator="equal">
      <formula>"PE"</formula>
    </cfRule>
  </conditionalFormatting>
  <conditionalFormatting sqref="R81">
    <cfRule type="cellIs" dxfId="1064" priority="976" operator="equal">
      <formula>"Reopen"</formula>
    </cfRule>
  </conditionalFormatting>
  <conditionalFormatting sqref="Q81:Q82">
    <cfRule type="cellIs" dxfId="1063" priority="989" operator="equal">
      <formula>"P"</formula>
    </cfRule>
  </conditionalFormatting>
  <conditionalFormatting sqref="Q81:Q82">
    <cfRule type="cellIs" dxfId="1062" priority="990" operator="equal">
      <formula>"F"</formula>
    </cfRule>
  </conditionalFormatting>
  <conditionalFormatting sqref="Q81:Q82">
    <cfRule type="cellIs" dxfId="1061" priority="991" operator="equal">
      <formula>"PE"</formula>
    </cfRule>
  </conditionalFormatting>
  <conditionalFormatting sqref="Q81:Q82">
    <cfRule type="cellIs" dxfId="1060" priority="992" operator="equal">
      <formula>"Reopen"</formula>
    </cfRule>
  </conditionalFormatting>
  <conditionalFormatting sqref="S81:AA81 O81:P81">
    <cfRule type="cellIs" dxfId="1059" priority="977" operator="equal">
      <formula>"P"</formula>
    </cfRule>
  </conditionalFormatting>
  <conditionalFormatting sqref="S81:AA81 O81:P81">
    <cfRule type="cellIs" dxfId="1058" priority="978" operator="equal">
      <formula>"F"</formula>
    </cfRule>
  </conditionalFormatting>
  <conditionalFormatting sqref="S81:AA81 O81:P81">
    <cfRule type="cellIs" dxfId="1057" priority="979" operator="equal">
      <formula>"PE"</formula>
    </cfRule>
  </conditionalFormatting>
  <conditionalFormatting sqref="S81:AA81 O81:P81">
    <cfRule type="cellIs" dxfId="1056" priority="980" operator="equal">
      <formula>"Reopen"</formula>
    </cfRule>
  </conditionalFormatting>
  <conditionalFormatting sqref="B82:J82 B81:D81 H81:J81">
    <cfRule type="cellIs" dxfId="1055" priority="969" operator="equal">
      <formula>"P"</formula>
    </cfRule>
  </conditionalFormatting>
  <conditionalFormatting sqref="B82:J82 B81:D81 H81:J81">
    <cfRule type="cellIs" dxfId="1054" priority="970" operator="equal">
      <formula>"F"</formula>
    </cfRule>
  </conditionalFormatting>
  <conditionalFormatting sqref="B82:J82 B81:D81 H81:J81">
    <cfRule type="cellIs" dxfId="1053" priority="971" operator="equal">
      <formula>"PE"</formula>
    </cfRule>
  </conditionalFormatting>
  <conditionalFormatting sqref="B82:J82 B81:D81 H81:J81">
    <cfRule type="cellIs" dxfId="1052" priority="972" operator="equal">
      <formula>"Reopen"</formula>
    </cfRule>
  </conditionalFormatting>
  <conditionalFormatting sqref="K82:M82">
    <cfRule type="cellIs" dxfId="1051" priority="961" operator="equal">
      <formula>"P"</formula>
    </cfRule>
  </conditionalFormatting>
  <conditionalFormatting sqref="K82:M82">
    <cfRule type="cellIs" dxfId="1050" priority="962" operator="equal">
      <formula>"F"</formula>
    </cfRule>
  </conditionalFormatting>
  <conditionalFormatting sqref="K82:M82">
    <cfRule type="cellIs" dxfId="1049" priority="963" operator="equal">
      <formula>"PE"</formula>
    </cfRule>
  </conditionalFormatting>
  <conditionalFormatting sqref="K82:M82">
    <cfRule type="cellIs" dxfId="1048" priority="964" operator="equal">
      <formula>"Reopen"</formula>
    </cfRule>
  </conditionalFormatting>
  <conditionalFormatting sqref="H81:J82 B81:D82">
    <cfRule type="cellIs" dxfId="1047" priority="965" operator="equal">
      <formula>"P"</formula>
    </cfRule>
  </conditionalFormatting>
  <conditionalFormatting sqref="H81:J82 B81:D82">
    <cfRule type="cellIs" dxfId="1046" priority="966" operator="equal">
      <formula>"F"</formula>
    </cfRule>
  </conditionalFormatting>
  <conditionalFormatting sqref="H81:J82 B81:D82">
    <cfRule type="cellIs" dxfId="1045" priority="967" operator="equal">
      <formula>"PE"</formula>
    </cfRule>
  </conditionalFormatting>
  <conditionalFormatting sqref="H81:J82 B81:D82">
    <cfRule type="cellIs" dxfId="1044" priority="968" operator="equal">
      <formula>"Reopen"</formula>
    </cfRule>
  </conditionalFormatting>
  <conditionalFormatting sqref="K82:M82">
    <cfRule type="cellIs" dxfId="1043" priority="957" operator="equal">
      <formula>"P"</formula>
    </cfRule>
  </conditionalFormatting>
  <conditionalFormatting sqref="K82:M82">
    <cfRule type="cellIs" dxfId="1042" priority="958" operator="equal">
      <formula>"F"</formula>
    </cfRule>
  </conditionalFormatting>
  <conditionalFormatting sqref="K82:M82">
    <cfRule type="cellIs" dxfId="1041" priority="959" operator="equal">
      <formula>"PE"</formula>
    </cfRule>
  </conditionalFormatting>
  <conditionalFormatting sqref="K82:M82">
    <cfRule type="cellIs" dxfId="1040" priority="960" operator="equal">
      <formula>"Reopen"</formula>
    </cfRule>
  </conditionalFormatting>
  <conditionalFormatting sqref="E79:G79 B83:J84">
    <cfRule type="cellIs" dxfId="1039" priority="1005" operator="equal">
      <formula>"P"</formula>
    </cfRule>
  </conditionalFormatting>
  <conditionalFormatting sqref="E79:G79 B83:J84">
    <cfRule type="cellIs" dxfId="1038" priority="1006" operator="equal">
      <formula>"F"</formula>
    </cfRule>
  </conditionalFormatting>
  <conditionalFormatting sqref="E79:G79 B83:J84">
    <cfRule type="cellIs" dxfId="1037" priority="1007" operator="equal">
      <formula>"PE"</formula>
    </cfRule>
  </conditionalFormatting>
  <conditionalFormatting sqref="E79:G79 B83:J84">
    <cfRule type="cellIs" dxfId="1036" priority="1008" operator="equal">
      <formula>"Reopen"</formula>
    </cfRule>
  </conditionalFormatting>
  <conditionalFormatting sqref="B79:D79 H79:J79 H83:J84 B83:D84">
    <cfRule type="cellIs" dxfId="1035" priority="1001" operator="equal">
      <formula>"P"</formula>
    </cfRule>
  </conditionalFormatting>
  <conditionalFormatting sqref="B79:D79 H79:J79 H83:J84 B83:D84">
    <cfRule type="cellIs" dxfId="1034" priority="1002" operator="equal">
      <formula>"F"</formula>
    </cfRule>
  </conditionalFormatting>
  <conditionalFormatting sqref="B79:D79 H79:J79 H83:J84 B83:D84">
    <cfRule type="cellIs" dxfId="1033" priority="1003" operator="equal">
      <formula>"PE"</formula>
    </cfRule>
  </conditionalFormatting>
  <conditionalFormatting sqref="B79:D79 H79:J79 H83:J84 B83:D84">
    <cfRule type="cellIs" dxfId="1032" priority="1004" operator="equal">
      <formula>"Reopen"</formula>
    </cfRule>
  </conditionalFormatting>
  <conditionalFormatting sqref="K79:M79 K84:M84">
    <cfRule type="cellIs" dxfId="1031" priority="997" operator="equal">
      <formula>"P"</formula>
    </cfRule>
  </conditionalFormatting>
  <conditionalFormatting sqref="K79:M79 K84:M84">
    <cfRule type="cellIs" dxfId="1030" priority="998" operator="equal">
      <formula>"F"</formula>
    </cfRule>
  </conditionalFormatting>
  <conditionalFormatting sqref="K79:M79 K84:M84">
    <cfRule type="cellIs" dxfId="1029" priority="999" operator="equal">
      <formula>"PE"</formula>
    </cfRule>
  </conditionalFormatting>
  <conditionalFormatting sqref="K79:M79 K84:M84">
    <cfRule type="cellIs" dxfId="1028" priority="1000" operator="equal">
      <formula>"Reopen"</formula>
    </cfRule>
  </conditionalFormatting>
  <conditionalFormatting sqref="A80">
    <cfRule type="cellIs" dxfId="1027" priority="956" operator="equal">
      <formula>"Reopen"</formula>
    </cfRule>
  </conditionalFormatting>
  <conditionalFormatting sqref="R80">
    <cfRule type="cellIs" dxfId="1026" priority="940" operator="equal">
      <formula>"P"</formula>
    </cfRule>
  </conditionalFormatting>
  <conditionalFormatting sqref="R80">
    <cfRule type="cellIs" dxfId="1025" priority="941" operator="equal">
      <formula>"F"</formula>
    </cfRule>
  </conditionalFormatting>
  <conditionalFormatting sqref="R80">
    <cfRule type="cellIs" dxfId="1024" priority="942" operator="equal">
      <formula>"PE"</formula>
    </cfRule>
  </conditionalFormatting>
  <conditionalFormatting sqref="R80">
    <cfRule type="cellIs" dxfId="1023" priority="943" operator="equal">
      <formula>"Reopen"</formula>
    </cfRule>
  </conditionalFormatting>
  <conditionalFormatting sqref="Q80">
    <cfRule type="cellIs" dxfId="1022" priority="952" operator="equal">
      <formula>"P"</formula>
    </cfRule>
  </conditionalFormatting>
  <conditionalFormatting sqref="Q80">
    <cfRule type="cellIs" dxfId="1021" priority="953" operator="equal">
      <formula>"F"</formula>
    </cfRule>
  </conditionalFormatting>
  <conditionalFormatting sqref="Q80">
    <cfRule type="cellIs" dxfId="1020" priority="954" operator="equal">
      <formula>"PE"</formula>
    </cfRule>
  </conditionalFormatting>
  <conditionalFormatting sqref="Q80">
    <cfRule type="cellIs" dxfId="1019" priority="955" operator="equal">
      <formula>"Reopen"</formula>
    </cfRule>
  </conditionalFormatting>
  <conditionalFormatting sqref="N80">
    <cfRule type="cellIs" dxfId="1018" priority="948" operator="equal">
      <formula>"P"</formula>
    </cfRule>
  </conditionalFormatting>
  <conditionalFormatting sqref="N80">
    <cfRule type="cellIs" dxfId="1017" priority="949" operator="equal">
      <formula>"F"</formula>
    </cfRule>
  </conditionalFormatting>
  <conditionalFormatting sqref="N80">
    <cfRule type="cellIs" dxfId="1016" priority="950" operator="equal">
      <formula>"PE"</formula>
    </cfRule>
  </conditionalFormatting>
  <conditionalFormatting sqref="N80">
    <cfRule type="cellIs" dxfId="1015" priority="951" operator="equal">
      <formula>"Reopen"</formula>
    </cfRule>
  </conditionalFormatting>
  <conditionalFormatting sqref="S80:AA80 O80:P80">
    <cfRule type="cellIs" dxfId="1014" priority="944" operator="equal">
      <formula>"P"</formula>
    </cfRule>
  </conditionalFormatting>
  <conditionalFormatting sqref="S80:AA80 O80:P80">
    <cfRule type="cellIs" dxfId="1013" priority="945" operator="equal">
      <formula>"F"</formula>
    </cfRule>
  </conditionalFormatting>
  <conditionalFormatting sqref="S80:AA80 O80:P80">
    <cfRule type="cellIs" dxfId="1012" priority="946" operator="equal">
      <formula>"PE"</formula>
    </cfRule>
  </conditionalFormatting>
  <conditionalFormatting sqref="S80:AA80 O80:P80">
    <cfRule type="cellIs" dxfId="1011" priority="947" operator="equal">
      <formula>"Reopen"</formula>
    </cfRule>
  </conditionalFormatting>
  <conditionalFormatting sqref="B80:J80 E81:G81">
    <cfRule type="cellIs" dxfId="1010" priority="936" operator="equal">
      <formula>"P"</formula>
    </cfRule>
  </conditionalFormatting>
  <conditionalFormatting sqref="B80:J80 E81:G81">
    <cfRule type="cellIs" dxfId="1009" priority="937" operator="equal">
      <formula>"F"</formula>
    </cfRule>
  </conditionalFormatting>
  <conditionalFormatting sqref="B80:J80 E81:G81">
    <cfRule type="cellIs" dxfId="1008" priority="938" operator="equal">
      <formula>"PE"</formula>
    </cfRule>
  </conditionalFormatting>
  <conditionalFormatting sqref="B80:J80 E81:G81">
    <cfRule type="cellIs" dxfId="1007" priority="939" operator="equal">
      <formula>"Reopen"</formula>
    </cfRule>
  </conditionalFormatting>
  <conditionalFormatting sqref="H80:J80 B80:D80">
    <cfRule type="cellIs" dxfId="1006" priority="932" operator="equal">
      <formula>"P"</formula>
    </cfRule>
  </conditionalFormatting>
  <conditionalFormatting sqref="H80:J80 B80:D80">
    <cfRule type="cellIs" dxfId="1005" priority="933" operator="equal">
      <formula>"F"</formula>
    </cfRule>
  </conditionalFormatting>
  <conditionalFormatting sqref="H80:J80 B80:D80">
    <cfRule type="cellIs" dxfId="1004" priority="934" operator="equal">
      <formula>"PE"</formula>
    </cfRule>
  </conditionalFormatting>
  <conditionalFormatting sqref="H80:J80 B80:D80">
    <cfRule type="cellIs" dxfId="1003" priority="935" operator="equal">
      <formula>"Reopen"</formula>
    </cfRule>
  </conditionalFormatting>
  <conditionalFormatting sqref="K80:M80">
    <cfRule type="cellIs" dxfId="1002" priority="928" operator="equal">
      <formula>"P"</formula>
    </cfRule>
  </conditionalFormatting>
  <conditionalFormatting sqref="K80:M80">
    <cfRule type="cellIs" dxfId="1001" priority="929" operator="equal">
      <formula>"F"</formula>
    </cfRule>
  </conditionalFormatting>
  <conditionalFormatting sqref="K80:M80">
    <cfRule type="cellIs" dxfId="1000" priority="930" operator="equal">
      <formula>"PE"</formula>
    </cfRule>
  </conditionalFormatting>
  <conditionalFormatting sqref="K80:M80">
    <cfRule type="cellIs" dxfId="999" priority="931" operator="equal">
      <formula>"Reopen"</formula>
    </cfRule>
  </conditionalFormatting>
  <conditionalFormatting sqref="K90:M90">
    <cfRule type="cellIs" dxfId="998" priority="900" operator="equal">
      <formula>"P"</formula>
    </cfRule>
  </conditionalFormatting>
  <conditionalFormatting sqref="K90:M90">
    <cfRule type="cellIs" dxfId="997" priority="901" operator="equal">
      <formula>"F"</formula>
    </cfRule>
  </conditionalFormatting>
  <conditionalFormatting sqref="K90:M90">
    <cfRule type="cellIs" dxfId="996" priority="902" operator="equal">
      <formula>"PE"</formula>
    </cfRule>
  </conditionalFormatting>
  <conditionalFormatting sqref="K90:M90">
    <cfRule type="cellIs" dxfId="995" priority="903" operator="equal">
      <formula>"Reopen"</formula>
    </cfRule>
  </conditionalFormatting>
  <conditionalFormatting sqref="K90:M90">
    <cfRule type="cellIs" dxfId="994" priority="904" operator="equal">
      <formula>"P"</formula>
    </cfRule>
  </conditionalFormatting>
  <conditionalFormatting sqref="K90:M90">
    <cfRule type="cellIs" dxfId="993" priority="905" operator="equal">
      <formula>"F"</formula>
    </cfRule>
  </conditionalFormatting>
  <conditionalFormatting sqref="K90:M90">
    <cfRule type="cellIs" dxfId="992" priority="906" operator="equal">
      <formula>"PE"</formula>
    </cfRule>
  </conditionalFormatting>
  <conditionalFormatting sqref="K90:M90">
    <cfRule type="cellIs" dxfId="991" priority="907" operator="equal">
      <formula>"Reopen"</formula>
    </cfRule>
  </conditionalFormatting>
  <conditionalFormatting sqref="A101:A108 A121:A126">
    <cfRule type="cellIs" dxfId="990" priority="899" operator="equal">
      <formula>"Reopen"</formula>
    </cfRule>
  </conditionalFormatting>
  <conditionalFormatting sqref="R105">
    <cfRule type="cellIs" dxfId="989" priority="827" operator="equal">
      <formula>"P"</formula>
    </cfRule>
  </conditionalFormatting>
  <conditionalFormatting sqref="R105">
    <cfRule type="cellIs" dxfId="988" priority="828" operator="equal">
      <formula>"F"</formula>
    </cfRule>
  </conditionalFormatting>
  <conditionalFormatting sqref="R105">
    <cfRule type="cellIs" dxfId="987" priority="829" operator="equal">
      <formula>"PE"</formula>
    </cfRule>
  </conditionalFormatting>
  <conditionalFormatting sqref="R105">
    <cfRule type="cellIs" dxfId="986" priority="830" operator="equal">
      <formula>"Reopen"</formula>
    </cfRule>
  </conditionalFormatting>
  <conditionalFormatting sqref="H102:J108">
    <cfRule type="cellIs" dxfId="985" priority="791" operator="equal">
      <formula>"P"</formula>
    </cfRule>
  </conditionalFormatting>
  <conditionalFormatting sqref="H102:J108">
    <cfRule type="cellIs" dxfId="984" priority="792" operator="equal">
      <formula>"F"</formula>
    </cfRule>
  </conditionalFormatting>
  <conditionalFormatting sqref="H102:J108">
    <cfRule type="cellIs" dxfId="983" priority="793" operator="equal">
      <formula>"PE"</formula>
    </cfRule>
  </conditionalFormatting>
  <conditionalFormatting sqref="H102:J108">
    <cfRule type="cellIs" dxfId="982" priority="794" operator="equal">
      <formula>"Reopen"</formula>
    </cfRule>
  </conditionalFormatting>
  <conditionalFormatting sqref="H102:J108">
    <cfRule type="cellIs" dxfId="981" priority="795" operator="equal">
      <formula>"P"</formula>
    </cfRule>
  </conditionalFormatting>
  <conditionalFormatting sqref="H102:J108">
    <cfRule type="cellIs" dxfId="980" priority="796" operator="equal">
      <formula>"F"</formula>
    </cfRule>
  </conditionalFormatting>
  <conditionalFormatting sqref="H102:J108">
    <cfRule type="cellIs" dxfId="979" priority="797" operator="equal">
      <formula>"PE"</formula>
    </cfRule>
  </conditionalFormatting>
  <conditionalFormatting sqref="H102:J108">
    <cfRule type="cellIs" dxfId="978" priority="798" operator="equal">
      <formula>"Reopen"</formula>
    </cfRule>
  </conditionalFormatting>
  <conditionalFormatting sqref="E103:G105">
    <cfRule type="cellIs" dxfId="977" priority="787" operator="equal">
      <formula>"P"</formula>
    </cfRule>
  </conditionalFormatting>
  <conditionalFormatting sqref="E103:G105">
    <cfRule type="cellIs" dxfId="976" priority="788" operator="equal">
      <formula>"F"</formula>
    </cfRule>
  </conditionalFormatting>
  <conditionalFormatting sqref="E103:G105">
    <cfRule type="cellIs" dxfId="975" priority="789" operator="equal">
      <formula>"PE"</formula>
    </cfRule>
  </conditionalFormatting>
  <conditionalFormatting sqref="E103:G105">
    <cfRule type="cellIs" dxfId="974" priority="790" operator="equal">
      <formula>"Reopen"</formula>
    </cfRule>
  </conditionalFormatting>
  <conditionalFormatting sqref="Q102 Q107">
    <cfRule type="cellIs" dxfId="973" priority="895" operator="equal">
      <formula>"P"</formula>
    </cfRule>
  </conditionalFormatting>
  <conditionalFormatting sqref="Q102 Q107">
    <cfRule type="cellIs" dxfId="972" priority="896" operator="equal">
      <formula>"F"</formula>
    </cfRule>
  </conditionalFormatting>
  <conditionalFormatting sqref="Q102 Q107">
    <cfRule type="cellIs" dxfId="971" priority="897" operator="equal">
      <formula>"PE"</formula>
    </cfRule>
  </conditionalFormatting>
  <conditionalFormatting sqref="Q102 Q107">
    <cfRule type="cellIs" dxfId="970" priority="898" operator="equal">
      <formula>"Reopen"</formula>
    </cfRule>
  </conditionalFormatting>
  <conditionalFormatting sqref="R102 R107">
    <cfRule type="cellIs" dxfId="969" priority="879" operator="equal">
      <formula>"P"</formula>
    </cfRule>
  </conditionalFormatting>
  <conditionalFormatting sqref="N102 N107">
    <cfRule type="cellIs" dxfId="968" priority="891" operator="equal">
      <formula>"P"</formula>
    </cfRule>
  </conditionalFormatting>
  <conditionalFormatting sqref="N102 N107">
    <cfRule type="cellIs" dxfId="967" priority="892" operator="equal">
      <formula>"F"</formula>
    </cfRule>
  </conditionalFormatting>
  <conditionalFormatting sqref="N102 N107">
    <cfRule type="cellIs" dxfId="966" priority="893" operator="equal">
      <formula>"PE"</formula>
    </cfRule>
  </conditionalFormatting>
  <conditionalFormatting sqref="N102 N107">
    <cfRule type="cellIs" dxfId="965" priority="894" operator="equal">
      <formula>"Reopen"</formula>
    </cfRule>
  </conditionalFormatting>
  <conditionalFormatting sqref="R102 R107">
    <cfRule type="cellIs" dxfId="964" priority="880" operator="equal">
      <formula>"F"</formula>
    </cfRule>
  </conditionalFormatting>
  <conditionalFormatting sqref="R102 R107">
    <cfRule type="cellIs" dxfId="963" priority="881" operator="equal">
      <formula>"PE"</formula>
    </cfRule>
  </conditionalFormatting>
  <conditionalFormatting sqref="R102 R107">
    <cfRule type="cellIs" dxfId="962" priority="882" operator="equal">
      <formula>"Reopen"</formula>
    </cfRule>
  </conditionalFormatting>
  <conditionalFormatting sqref="N102:P102 S102:AA102">
    <cfRule type="cellIs" dxfId="961" priority="887" operator="equal">
      <formula>"P"</formula>
    </cfRule>
  </conditionalFormatting>
  <conditionalFormatting sqref="N102:P102 S102:AA102">
    <cfRule type="cellIs" dxfId="960" priority="888" operator="equal">
      <formula>"F"</formula>
    </cfRule>
  </conditionalFormatting>
  <conditionalFormatting sqref="N102:P102 S102:AA102">
    <cfRule type="cellIs" dxfId="959" priority="889" operator="equal">
      <formula>"PE"</formula>
    </cfRule>
  </conditionalFormatting>
  <conditionalFormatting sqref="N102:P102 S102:AA102">
    <cfRule type="cellIs" dxfId="958" priority="890" operator="equal">
      <formula>"Reopen"</formula>
    </cfRule>
  </conditionalFormatting>
  <conditionalFormatting sqref="O102:P102 S107:AA107 O107:P107">
    <cfRule type="cellIs" dxfId="957" priority="883" operator="equal">
      <formula>"P"</formula>
    </cfRule>
  </conditionalFormatting>
  <conditionalFormatting sqref="O102:P102 S107:AA107 O107:P107">
    <cfRule type="cellIs" dxfId="956" priority="884" operator="equal">
      <formula>"F"</formula>
    </cfRule>
  </conditionalFormatting>
  <conditionalFormatting sqref="O102:P102 S107:AA107 O107:P107">
    <cfRule type="cellIs" dxfId="955" priority="885" operator="equal">
      <formula>"PE"</formula>
    </cfRule>
  </conditionalFormatting>
  <conditionalFormatting sqref="O102:P102 S107:AA107 O107:P107">
    <cfRule type="cellIs" dxfId="954" priority="886" operator="equal">
      <formula>"Reopen"</formula>
    </cfRule>
  </conditionalFormatting>
  <conditionalFormatting sqref="B101:AA101">
    <cfRule type="cellIs" dxfId="953" priority="875" operator="equal">
      <formula>"P"</formula>
    </cfRule>
  </conditionalFormatting>
  <conditionalFormatting sqref="B101:AA101">
    <cfRule type="cellIs" dxfId="952" priority="876" operator="equal">
      <formula>"F"</formula>
    </cfRule>
  </conditionalFormatting>
  <conditionalFormatting sqref="B101:AA101">
    <cfRule type="cellIs" dxfId="951" priority="877" operator="equal">
      <formula>"PE"</formula>
    </cfRule>
  </conditionalFormatting>
  <conditionalFormatting sqref="B101:AA101">
    <cfRule type="cellIs" dxfId="950" priority="878" operator="equal">
      <formula>"Reopen"</formula>
    </cfRule>
  </conditionalFormatting>
  <conditionalFormatting sqref="E102:G102">
    <cfRule type="cellIs" dxfId="949" priority="871" operator="equal">
      <formula>"P"</formula>
    </cfRule>
  </conditionalFormatting>
  <conditionalFormatting sqref="E102:G102">
    <cfRule type="cellIs" dxfId="948" priority="872" operator="equal">
      <formula>"F"</formula>
    </cfRule>
  </conditionalFormatting>
  <conditionalFormatting sqref="E102:G102">
    <cfRule type="cellIs" dxfId="947" priority="873" operator="equal">
      <formula>"PE"</formula>
    </cfRule>
  </conditionalFormatting>
  <conditionalFormatting sqref="E102:G102">
    <cfRule type="cellIs" dxfId="946" priority="874" operator="equal">
      <formula>"Reopen"</formula>
    </cfRule>
  </conditionalFormatting>
  <conditionalFormatting sqref="K102:M102">
    <cfRule type="cellIs" dxfId="945" priority="867" operator="equal">
      <formula>"P"</formula>
    </cfRule>
  </conditionalFormatting>
  <conditionalFormatting sqref="K102:M102">
    <cfRule type="cellIs" dxfId="944" priority="868" operator="equal">
      <formula>"F"</formula>
    </cfRule>
  </conditionalFormatting>
  <conditionalFormatting sqref="K102:M102">
    <cfRule type="cellIs" dxfId="943" priority="869" operator="equal">
      <formula>"PE"</formula>
    </cfRule>
  </conditionalFormatting>
  <conditionalFormatting sqref="K102:M102">
    <cfRule type="cellIs" dxfId="942" priority="870" operator="equal">
      <formula>"Reopen"</formula>
    </cfRule>
  </conditionalFormatting>
  <conditionalFormatting sqref="Q103:Q104">
    <cfRule type="cellIs" dxfId="941" priority="863" operator="equal">
      <formula>"P"</formula>
    </cfRule>
  </conditionalFormatting>
  <conditionalFormatting sqref="Q103:Q104">
    <cfRule type="cellIs" dxfId="940" priority="864" operator="equal">
      <formula>"F"</formula>
    </cfRule>
  </conditionalFormatting>
  <conditionalFormatting sqref="Q103:Q104">
    <cfRule type="cellIs" dxfId="939" priority="865" operator="equal">
      <formula>"PE"</formula>
    </cfRule>
  </conditionalFormatting>
  <conditionalFormatting sqref="Q103:Q104">
    <cfRule type="cellIs" dxfId="938" priority="866" operator="equal">
      <formula>"Reopen"</formula>
    </cfRule>
  </conditionalFormatting>
  <conditionalFormatting sqref="N104:P104 R104:AA104">
    <cfRule type="cellIs" dxfId="937" priority="859" operator="equal">
      <formula>"P"</formula>
    </cfRule>
  </conditionalFormatting>
  <conditionalFormatting sqref="N104:P104 R104:AA104">
    <cfRule type="cellIs" dxfId="936" priority="860" operator="equal">
      <formula>"F"</formula>
    </cfRule>
  </conditionalFormatting>
  <conditionalFormatting sqref="N104:P104 R104:AA104">
    <cfRule type="cellIs" dxfId="935" priority="861" operator="equal">
      <formula>"PE"</formula>
    </cfRule>
  </conditionalFormatting>
  <conditionalFormatting sqref="N104:P104 R104:AA104">
    <cfRule type="cellIs" dxfId="934" priority="862" operator="equal">
      <formula>"Reopen"</formula>
    </cfRule>
  </conditionalFormatting>
  <conditionalFormatting sqref="N103">
    <cfRule type="cellIs" dxfId="933" priority="855" operator="equal">
      <formula>"P"</formula>
    </cfRule>
  </conditionalFormatting>
  <conditionalFormatting sqref="N103">
    <cfRule type="cellIs" dxfId="932" priority="856" operator="equal">
      <formula>"F"</formula>
    </cfRule>
  </conditionalFormatting>
  <conditionalFormatting sqref="N103">
    <cfRule type="cellIs" dxfId="931" priority="857" operator="equal">
      <formula>"PE"</formula>
    </cfRule>
  </conditionalFormatting>
  <conditionalFormatting sqref="N103">
    <cfRule type="cellIs" dxfId="930" priority="858" operator="equal">
      <formula>"Reopen"</formula>
    </cfRule>
  </conditionalFormatting>
  <conditionalFormatting sqref="S103:AA103 O103:P103">
    <cfRule type="cellIs" dxfId="929" priority="851" operator="equal">
      <formula>"P"</formula>
    </cfRule>
  </conditionalFormatting>
  <conditionalFormatting sqref="S103:AA103 O103:P103">
    <cfRule type="cellIs" dxfId="928" priority="852" operator="equal">
      <formula>"F"</formula>
    </cfRule>
  </conditionalFormatting>
  <conditionalFormatting sqref="S103:AA103 O103:P103">
    <cfRule type="cellIs" dxfId="927" priority="853" operator="equal">
      <formula>"PE"</formula>
    </cfRule>
  </conditionalFormatting>
  <conditionalFormatting sqref="S103:AA103 O103:P103">
    <cfRule type="cellIs" dxfId="926" priority="854" operator="equal">
      <formula>"Reopen"</formula>
    </cfRule>
  </conditionalFormatting>
  <conditionalFormatting sqref="R103">
    <cfRule type="cellIs" dxfId="925" priority="847" operator="equal">
      <formula>"P"</formula>
    </cfRule>
  </conditionalFormatting>
  <conditionalFormatting sqref="R103">
    <cfRule type="cellIs" dxfId="924" priority="848" operator="equal">
      <formula>"F"</formula>
    </cfRule>
  </conditionalFormatting>
  <conditionalFormatting sqref="R103">
    <cfRule type="cellIs" dxfId="923" priority="849" operator="equal">
      <formula>"PE"</formula>
    </cfRule>
  </conditionalFormatting>
  <conditionalFormatting sqref="R103">
    <cfRule type="cellIs" dxfId="922" priority="850" operator="equal">
      <formula>"Reopen"</formula>
    </cfRule>
  </conditionalFormatting>
  <conditionalFormatting sqref="Q105:Q106">
    <cfRule type="cellIs" dxfId="921" priority="843" operator="equal">
      <formula>"P"</formula>
    </cfRule>
  </conditionalFormatting>
  <conditionalFormatting sqref="Q105:Q106">
    <cfRule type="cellIs" dxfId="920" priority="844" operator="equal">
      <formula>"F"</formula>
    </cfRule>
  </conditionalFormatting>
  <conditionalFormatting sqref="Q105:Q106">
    <cfRule type="cellIs" dxfId="919" priority="845" operator="equal">
      <formula>"PE"</formula>
    </cfRule>
  </conditionalFormatting>
  <conditionalFormatting sqref="Q105:Q106">
    <cfRule type="cellIs" dxfId="918" priority="846" operator="equal">
      <formula>"Reopen"</formula>
    </cfRule>
  </conditionalFormatting>
  <conditionalFormatting sqref="N106:P106 R106:AA106">
    <cfRule type="cellIs" dxfId="917" priority="839" operator="equal">
      <formula>"P"</formula>
    </cfRule>
  </conditionalFormatting>
  <conditionalFormatting sqref="N106:P106 R106:AA106">
    <cfRule type="cellIs" dxfId="916" priority="840" operator="equal">
      <formula>"F"</formula>
    </cfRule>
  </conditionalFormatting>
  <conditionalFormatting sqref="N106:P106 R106:AA106">
    <cfRule type="cellIs" dxfId="915" priority="841" operator="equal">
      <formula>"PE"</formula>
    </cfRule>
  </conditionalFormatting>
  <conditionalFormatting sqref="N106:P106 R106:AA106">
    <cfRule type="cellIs" dxfId="914" priority="842" operator="equal">
      <formula>"Reopen"</formula>
    </cfRule>
  </conditionalFormatting>
  <conditionalFormatting sqref="N105">
    <cfRule type="cellIs" dxfId="913" priority="835" operator="equal">
      <formula>"P"</formula>
    </cfRule>
  </conditionalFormatting>
  <conditionalFormatting sqref="N105">
    <cfRule type="cellIs" dxfId="912" priority="836" operator="equal">
      <formula>"F"</formula>
    </cfRule>
  </conditionalFormatting>
  <conditionalFormatting sqref="N105">
    <cfRule type="cellIs" dxfId="911" priority="837" operator="equal">
      <formula>"PE"</formula>
    </cfRule>
  </conditionalFormatting>
  <conditionalFormatting sqref="N105">
    <cfRule type="cellIs" dxfId="910" priority="838" operator="equal">
      <formula>"Reopen"</formula>
    </cfRule>
  </conditionalFormatting>
  <conditionalFormatting sqref="S105:AA105 O105:P105">
    <cfRule type="cellIs" dxfId="909" priority="831" operator="equal">
      <formula>"P"</formula>
    </cfRule>
  </conditionalFormatting>
  <conditionalFormatting sqref="S105:AA105 O105:P105">
    <cfRule type="cellIs" dxfId="908" priority="832" operator="equal">
      <formula>"F"</formula>
    </cfRule>
  </conditionalFormatting>
  <conditionalFormatting sqref="S105:AA105 O105:P105">
    <cfRule type="cellIs" dxfId="907" priority="833" operator="equal">
      <formula>"PE"</formula>
    </cfRule>
  </conditionalFormatting>
  <conditionalFormatting sqref="S105:AA105 O105:P105">
    <cfRule type="cellIs" dxfId="906" priority="834" operator="equal">
      <formula>"Reopen"</formula>
    </cfRule>
  </conditionalFormatting>
  <conditionalFormatting sqref="Q108">
    <cfRule type="cellIs" dxfId="905" priority="823" operator="equal">
      <formula>"P"</formula>
    </cfRule>
  </conditionalFormatting>
  <conditionalFormatting sqref="Q108">
    <cfRule type="cellIs" dxfId="904" priority="824" operator="equal">
      <formula>"F"</formula>
    </cfRule>
  </conditionalFormatting>
  <conditionalFormatting sqref="Q108">
    <cfRule type="cellIs" dxfId="903" priority="825" operator="equal">
      <formula>"PE"</formula>
    </cfRule>
  </conditionalFormatting>
  <conditionalFormatting sqref="Q108">
    <cfRule type="cellIs" dxfId="902" priority="826" operator="equal">
      <formula>"Reopen"</formula>
    </cfRule>
  </conditionalFormatting>
  <conditionalFormatting sqref="N108:P108 R108:AA108">
    <cfRule type="cellIs" dxfId="901" priority="819" operator="equal">
      <formula>"P"</formula>
    </cfRule>
  </conditionalFormatting>
  <conditionalFormatting sqref="N108:P108 R108:AA108">
    <cfRule type="cellIs" dxfId="900" priority="820" operator="equal">
      <formula>"F"</formula>
    </cfRule>
  </conditionalFormatting>
  <conditionalFormatting sqref="N108:P108 R108:AA108">
    <cfRule type="cellIs" dxfId="899" priority="821" operator="equal">
      <formula>"PE"</formula>
    </cfRule>
  </conditionalFormatting>
  <conditionalFormatting sqref="N108:P108 R108:AA108">
    <cfRule type="cellIs" dxfId="898" priority="822" operator="equal">
      <formula>"Reopen"</formula>
    </cfRule>
  </conditionalFormatting>
  <conditionalFormatting sqref="B103:D105">
    <cfRule type="cellIs" dxfId="897" priority="815" operator="equal">
      <formula>"P"</formula>
    </cfRule>
  </conditionalFormatting>
  <conditionalFormatting sqref="B103:D105">
    <cfRule type="cellIs" dxfId="896" priority="816" operator="equal">
      <formula>"F"</formula>
    </cfRule>
  </conditionalFormatting>
  <conditionalFormatting sqref="B103:D105">
    <cfRule type="cellIs" dxfId="895" priority="817" operator="equal">
      <formula>"PE"</formula>
    </cfRule>
  </conditionalFormatting>
  <conditionalFormatting sqref="B103:D105">
    <cfRule type="cellIs" dxfId="894" priority="818" operator="equal">
      <formula>"Reopen"</formula>
    </cfRule>
  </conditionalFormatting>
  <conditionalFormatting sqref="B102:D105">
    <cfRule type="cellIs" dxfId="893" priority="811" operator="equal">
      <formula>"P"</formula>
    </cfRule>
  </conditionalFormatting>
  <conditionalFormatting sqref="B102:D105">
    <cfRule type="cellIs" dxfId="892" priority="812" operator="equal">
      <formula>"F"</formula>
    </cfRule>
  </conditionalFormatting>
  <conditionalFormatting sqref="B102:D105">
    <cfRule type="cellIs" dxfId="891" priority="813" operator="equal">
      <formula>"PE"</formula>
    </cfRule>
  </conditionalFormatting>
  <conditionalFormatting sqref="B102:D105">
    <cfRule type="cellIs" dxfId="890" priority="814" operator="equal">
      <formula>"Reopen"</formula>
    </cfRule>
  </conditionalFormatting>
  <conditionalFormatting sqref="B106:D107">
    <cfRule type="cellIs" dxfId="889" priority="803" operator="equal">
      <formula>"P"</formula>
    </cfRule>
  </conditionalFormatting>
  <conditionalFormatting sqref="B106:D107">
    <cfRule type="cellIs" dxfId="888" priority="804" operator="equal">
      <formula>"F"</formula>
    </cfRule>
  </conditionalFormatting>
  <conditionalFormatting sqref="B106:D107">
    <cfRule type="cellIs" dxfId="887" priority="805" operator="equal">
      <formula>"PE"</formula>
    </cfRule>
  </conditionalFormatting>
  <conditionalFormatting sqref="B106:D107">
    <cfRule type="cellIs" dxfId="886" priority="806" operator="equal">
      <formula>"Reopen"</formula>
    </cfRule>
  </conditionalFormatting>
  <conditionalFormatting sqref="B107:D107">
    <cfRule type="cellIs" dxfId="885" priority="807" operator="equal">
      <formula>"P"</formula>
    </cfRule>
  </conditionalFormatting>
  <conditionalFormatting sqref="B107:D107">
    <cfRule type="cellIs" dxfId="884" priority="808" operator="equal">
      <formula>"F"</formula>
    </cfRule>
  </conditionalFormatting>
  <conditionalFormatting sqref="B107:D107">
    <cfRule type="cellIs" dxfId="883" priority="809" operator="equal">
      <formula>"PE"</formula>
    </cfRule>
  </conditionalFormatting>
  <conditionalFormatting sqref="B107:D107">
    <cfRule type="cellIs" dxfId="882" priority="810" operator="equal">
      <formula>"Reopen"</formula>
    </cfRule>
  </conditionalFormatting>
  <conditionalFormatting sqref="B108:D108">
    <cfRule type="cellIs" dxfId="881" priority="799" operator="equal">
      <formula>"P"</formula>
    </cfRule>
  </conditionalFormatting>
  <conditionalFormatting sqref="B108:D108">
    <cfRule type="cellIs" dxfId="880" priority="800" operator="equal">
      <formula>"F"</formula>
    </cfRule>
  </conditionalFormatting>
  <conditionalFormatting sqref="B108:D108">
    <cfRule type="cellIs" dxfId="879" priority="801" operator="equal">
      <formula>"PE"</formula>
    </cfRule>
  </conditionalFormatting>
  <conditionalFormatting sqref="B108:D108">
    <cfRule type="cellIs" dxfId="878" priority="802" operator="equal">
      <formula>"Reopen"</formula>
    </cfRule>
  </conditionalFormatting>
  <conditionalFormatting sqref="E106:G107">
    <cfRule type="cellIs" dxfId="877" priority="783" operator="equal">
      <formula>"P"</formula>
    </cfRule>
  </conditionalFormatting>
  <conditionalFormatting sqref="E106:G107">
    <cfRule type="cellIs" dxfId="876" priority="784" operator="equal">
      <formula>"F"</formula>
    </cfRule>
  </conditionalFormatting>
  <conditionalFormatting sqref="E106:G107">
    <cfRule type="cellIs" dxfId="875" priority="785" operator="equal">
      <formula>"PE"</formula>
    </cfRule>
  </conditionalFormatting>
  <conditionalFormatting sqref="E106:G107">
    <cfRule type="cellIs" dxfId="874" priority="786" operator="equal">
      <formula>"Reopen"</formula>
    </cfRule>
  </conditionalFormatting>
  <conditionalFormatting sqref="E108:G108">
    <cfRule type="cellIs" dxfId="873" priority="779" operator="equal">
      <formula>"P"</formula>
    </cfRule>
  </conditionalFormatting>
  <conditionalFormatting sqref="E108:G108">
    <cfRule type="cellIs" dxfId="872" priority="780" operator="equal">
      <formula>"F"</formula>
    </cfRule>
  </conditionalFormatting>
  <conditionalFormatting sqref="E108:G108">
    <cfRule type="cellIs" dxfId="871" priority="781" operator="equal">
      <formula>"PE"</formula>
    </cfRule>
  </conditionalFormatting>
  <conditionalFormatting sqref="E108:G108">
    <cfRule type="cellIs" dxfId="870" priority="782" operator="equal">
      <formula>"Reopen"</formula>
    </cfRule>
  </conditionalFormatting>
  <conditionalFormatting sqref="K103:M104">
    <cfRule type="cellIs" dxfId="869" priority="771" operator="equal">
      <formula>"P"</formula>
    </cfRule>
  </conditionalFormatting>
  <conditionalFormatting sqref="K103:M104">
    <cfRule type="cellIs" dxfId="868" priority="772" operator="equal">
      <formula>"F"</formula>
    </cfRule>
  </conditionalFormatting>
  <conditionalFormatting sqref="K103:M104">
    <cfRule type="cellIs" dxfId="867" priority="773" operator="equal">
      <formula>"PE"</formula>
    </cfRule>
  </conditionalFormatting>
  <conditionalFormatting sqref="K103:M104">
    <cfRule type="cellIs" dxfId="866" priority="774" operator="equal">
      <formula>"Reopen"</formula>
    </cfRule>
  </conditionalFormatting>
  <conditionalFormatting sqref="K103:M104">
    <cfRule type="cellIs" dxfId="865" priority="775" operator="equal">
      <formula>"P"</formula>
    </cfRule>
  </conditionalFormatting>
  <conditionalFormatting sqref="K103:M104">
    <cfRule type="cellIs" dxfId="864" priority="776" operator="equal">
      <formula>"F"</formula>
    </cfRule>
  </conditionalFormatting>
  <conditionalFormatting sqref="K103:M104">
    <cfRule type="cellIs" dxfId="863" priority="777" operator="equal">
      <formula>"PE"</formula>
    </cfRule>
  </conditionalFormatting>
  <conditionalFormatting sqref="K103:M104">
    <cfRule type="cellIs" dxfId="862" priority="778" operator="equal">
      <formula>"Reopen"</formula>
    </cfRule>
  </conditionalFormatting>
  <conditionalFormatting sqref="K105:M105">
    <cfRule type="cellIs" dxfId="861" priority="767" operator="equal">
      <formula>"P"</formula>
    </cfRule>
  </conditionalFormatting>
  <conditionalFormatting sqref="K105:M105">
    <cfRule type="cellIs" dxfId="860" priority="768" operator="equal">
      <formula>"F"</formula>
    </cfRule>
  </conditionalFormatting>
  <conditionalFormatting sqref="K105:M105">
    <cfRule type="cellIs" dxfId="859" priority="769" operator="equal">
      <formula>"PE"</formula>
    </cfRule>
  </conditionalFormatting>
  <conditionalFormatting sqref="K105:M105">
    <cfRule type="cellIs" dxfId="858" priority="770" operator="equal">
      <formula>"Reopen"</formula>
    </cfRule>
  </conditionalFormatting>
  <conditionalFormatting sqref="K106:M107">
    <cfRule type="cellIs" dxfId="857" priority="759" operator="equal">
      <formula>"P"</formula>
    </cfRule>
  </conditionalFormatting>
  <conditionalFormatting sqref="K106:M107">
    <cfRule type="cellIs" dxfId="856" priority="760" operator="equal">
      <formula>"F"</formula>
    </cfRule>
  </conditionalFormatting>
  <conditionalFormatting sqref="K106:M107">
    <cfRule type="cellIs" dxfId="855" priority="761" operator="equal">
      <formula>"PE"</formula>
    </cfRule>
  </conditionalFormatting>
  <conditionalFormatting sqref="K106:M107">
    <cfRule type="cellIs" dxfId="854" priority="762" operator="equal">
      <formula>"Reopen"</formula>
    </cfRule>
  </conditionalFormatting>
  <conditionalFormatting sqref="K106:M107">
    <cfRule type="cellIs" dxfId="853" priority="763" operator="equal">
      <formula>"P"</formula>
    </cfRule>
  </conditionalFormatting>
  <conditionalFormatting sqref="K106:M107">
    <cfRule type="cellIs" dxfId="852" priority="764" operator="equal">
      <formula>"F"</formula>
    </cfRule>
  </conditionalFormatting>
  <conditionalFormatting sqref="K106:M107">
    <cfRule type="cellIs" dxfId="851" priority="765" operator="equal">
      <formula>"PE"</formula>
    </cfRule>
  </conditionalFormatting>
  <conditionalFormatting sqref="K106:M107">
    <cfRule type="cellIs" dxfId="850" priority="766" operator="equal">
      <formula>"Reopen"</formula>
    </cfRule>
  </conditionalFormatting>
  <conditionalFormatting sqref="K108:M108">
    <cfRule type="cellIs" dxfId="849" priority="751" operator="equal">
      <formula>"P"</formula>
    </cfRule>
  </conditionalFormatting>
  <conditionalFormatting sqref="K108:M108">
    <cfRule type="cellIs" dxfId="848" priority="752" operator="equal">
      <formula>"F"</formula>
    </cfRule>
  </conditionalFormatting>
  <conditionalFormatting sqref="K108:M108">
    <cfRule type="cellIs" dxfId="847" priority="753" operator="equal">
      <formula>"PE"</formula>
    </cfRule>
  </conditionalFormatting>
  <conditionalFormatting sqref="K108:M108">
    <cfRule type="cellIs" dxfId="846" priority="754" operator="equal">
      <formula>"Reopen"</formula>
    </cfRule>
  </conditionalFormatting>
  <conditionalFormatting sqref="K108:M108">
    <cfRule type="cellIs" dxfId="845" priority="755" operator="equal">
      <formula>"P"</formula>
    </cfRule>
  </conditionalFormatting>
  <conditionalFormatting sqref="K108:M108">
    <cfRule type="cellIs" dxfId="844" priority="756" operator="equal">
      <formula>"F"</formula>
    </cfRule>
  </conditionalFormatting>
  <conditionalFormatting sqref="K108:M108">
    <cfRule type="cellIs" dxfId="843" priority="757" operator="equal">
      <formula>"PE"</formula>
    </cfRule>
  </conditionalFormatting>
  <conditionalFormatting sqref="K108:M108">
    <cfRule type="cellIs" dxfId="842" priority="758" operator="equal">
      <formula>"Reopen"</formula>
    </cfRule>
  </conditionalFormatting>
  <conditionalFormatting sqref="N124 Q125:Q126 B124:J124 E122:G123 B125:D125">
    <cfRule type="cellIs" dxfId="841" priority="747" operator="equal">
      <formula>"P"</formula>
    </cfRule>
  </conditionalFormatting>
  <conditionalFormatting sqref="N124 Q125:Q126 B124:J124 E122:G123 B125:D125">
    <cfRule type="cellIs" dxfId="840" priority="748" operator="equal">
      <formula>"F"</formula>
    </cfRule>
  </conditionalFormatting>
  <conditionalFormatting sqref="N124 Q125:Q126 B124:J124 E122:G123 B125:D125">
    <cfRule type="cellIs" dxfId="839" priority="749" operator="equal">
      <formula>"PE"</formula>
    </cfRule>
  </conditionalFormatting>
  <conditionalFormatting sqref="N124 Q125:Q126 B124:J124 E122:G123 B125:D125">
    <cfRule type="cellIs" dxfId="838" priority="750" operator="equal">
      <formula>"Reopen"</formula>
    </cfRule>
  </conditionalFormatting>
  <conditionalFormatting sqref="O124:P124">
    <cfRule type="cellIs" dxfId="837" priority="735" operator="equal">
      <formula>"P"</formula>
    </cfRule>
  </conditionalFormatting>
  <conditionalFormatting sqref="O124:P124">
    <cfRule type="cellIs" dxfId="836" priority="736" operator="equal">
      <formula>"F"</formula>
    </cfRule>
  </conditionalFormatting>
  <conditionalFormatting sqref="O124:P124">
    <cfRule type="cellIs" dxfId="835" priority="737" operator="equal">
      <formula>"PE"</formula>
    </cfRule>
  </conditionalFormatting>
  <conditionalFormatting sqref="O124:P124">
    <cfRule type="cellIs" dxfId="834" priority="738" operator="equal">
      <formula>"Reopen"</formula>
    </cfRule>
  </conditionalFormatting>
  <conditionalFormatting sqref="K124:M124">
    <cfRule type="cellIs" dxfId="833" priority="723" operator="equal">
      <formula>"P"</formula>
    </cfRule>
  </conditionalFormatting>
  <conditionalFormatting sqref="K124:M124">
    <cfRule type="cellIs" dxfId="832" priority="724" operator="equal">
      <formula>"F"</formula>
    </cfRule>
  </conditionalFormatting>
  <conditionalFormatting sqref="K124:M124">
    <cfRule type="cellIs" dxfId="831" priority="725" operator="equal">
      <formula>"PE"</formula>
    </cfRule>
  </conditionalFormatting>
  <conditionalFormatting sqref="K124:M124">
    <cfRule type="cellIs" dxfId="830" priority="726" operator="equal">
      <formula>"Reopen"</formula>
    </cfRule>
  </conditionalFormatting>
  <conditionalFormatting sqref="N122:AA122 N124:AA124">
    <cfRule type="cellIs" dxfId="829" priority="739" operator="equal">
      <formula>"P"</formula>
    </cfRule>
  </conditionalFormatting>
  <conditionalFormatting sqref="N122:AA122 N124:AA124">
    <cfRule type="cellIs" dxfId="828" priority="740" operator="equal">
      <formula>"F"</formula>
    </cfRule>
  </conditionalFormatting>
  <conditionalFormatting sqref="N122:AA122 N124:AA124">
    <cfRule type="cellIs" dxfId="827" priority="741" operator="equal">
      <formula>"PE"</formula>
    </cfRule>
  </conditionalFormatting>
  <conditionalFormatting sqref="N122:AA122 N124:AA124">
    <cfRule type="cellIs" dxfId="826" priority="742" operator="equal">
      <formula>"Reopen"</formula>
    </cfRule>
  </conditionalFormatting>
  <conditionalFormatting sqref="K122:M122 K124:M124">
    <cfRule type="cellIs" dxfId="825" priority="727" operator="equal">
      <formula>"P"</formula>
    </cfRule>
  </conditionalFormatting>
  <conditionalFormatting sqref="K122:M122 K124:M124">
    <cfRule type="cellIs" dxfId="824" priority="728" operator="equal">
      <formula>"F"</formula>
    </cfRule>
  </conditionalFormatting>
  <conditionalFormatting sqref="K122:M122 K124:M124">
    <cfRule type="cellIs" dxfId="823" priority="729" operator="equal">
      <formula>"PE"</formula>
    </cfRule>
  </conditionalFormatting>
  <conditionalFormatting sqref="K122:M122 K124:M124">
    <cfRule type="cellIs" dxfId="822" priority="730" operator="equal">
      <formula>"Reopen"</formula>
    </cfRule>
  </conditionalFormatting>
  <conditionalFormatting sqref="H122:J122 B122:D122 B124:D124 H124:J124">
    <cfRule type="cellIs" dxfId="821" priority="731" operator="equal">
      <formula>"P"</formula>
    </cfRule>
  </conditionalFormatting>
  <conditionalFormatting sqref="H122:J122 B122:D122 B124:D124 H124:J124">
    <cfRule type="cellIs" dxfId="820" priority="732" operator="equal">
      <formula>"F"</formula>
    </cfRule>
  </conditionalFormatting>
  <conditionalFormatting sqref="H122:J122 B122:D122 B124:D124 H124:J124">
    <cfRule type="cellIs" dxfId="819" priority="733" operator="equal">
      <formula>"PE"</formula>
    </cfRule>
  </conditionalFormatting>
  <conditionalFormatting sqref="H122:J122 B122:D122 B124:D124 H124:J124">
    <cfRule type="cellIs" dxfId="818" priority="734" operator="equal">
      <formula>"Reopen"</formula>
    </cfRule>
  </conditionalFormatting>
  <conditionalFormatting sqref="B121:AA121">
    <cfRule type="cellIs" dxfId="817" priority="743" operator="equal">
      <formula>"P"</formula>
    </cfRule>
  </conditionalFormatting>
  <conditionalFormatting sqref="B121:AA121">
    <cfRule type="cellIs" dxfId="816" priority="744" operator="equal">
      <formula>"F"</formula>
    </cfRule>
  </conditionalFormatting>
  <conditionalFormatting sqref="B121:AA121">
    <cfRule type="cellIs" dxfId="815" priority="745" operator="equal">
      <formula>"PE"</formula>
    </cfRule>
  </conditionalFormatting>
  <conditionalFormatting sqref="B121:AA121">
    <cfRule type="cellIs" dxfId="814" priority="746" operator="equal">
      <formula>"Reopen"</formula>
    </cfRule>
  </conditionalFormatting>
  <conditionalFormatting sqref="N125:P125 R125:AA125">
    <cfRule type="cellIs" dxfId="813" priority="715" operator="equal">
      <formula>"P"</formula>
    </cfRule>
  </conditionalFormatting>
  <conditionalFormatting sqref="N125:P125 R125:AA125">
    <cfRule type="cellIs" dxfId="812" priority="716" operator="equal">
      <formula>"F"</formula>
    </cfRule>
  </conditionalFormatting>
  <conditionalFormatting sqref="N125:P125 R125:AA125">
    <cfRule type="cellIs" dxfId="811" priority="717" operator="equal">
      <formula>"PE"</formula>
    </cfRule>
  </conditionalFormatting>
  <conditionalFormatting sqref="N125:P125 R125:AA125">
    <cfRule type="cellIs" dxfId="810" priority="718" operator="equal">
      <formula>"Reopen"</formula>
    </cfRule>
  </conditionalFormatting>
  <conditionalFormatting sqref="H125:J125">
    <cfRule type="cellIs" dxfId="809" priority="707" operator="equal">
      <formula>"P"</formula>
    </cfRule>
  </conditionalFormatting>
  <conditionalFormatting sqref="H125:J125">
    <cfRule type="cellIs" dxfId="808" priority="708" operator="equal">
      <formula>"F"</formula>
    </cfRule>
  </conditionalFormatting>
  <conditionalFormatting sqref="H125:J125">
    <cfRule type="cellIs" dxfId="807" priority="709" operator="equal">
      <formula>"PE"</formula>
    </cfRule>
  </conditionalFormatting>
  <conditionalFormatting sqref="H125:J125">
    <cfRule type="cellIs" dxfId="806" priority="710" operator="equal">
      <formula>"Reopen"</formula>
    </cfRule>
  </conditionalFormatting>
  <conditionalFormatting sqref="N125:N126 B125:D126 H125:J126">
    <cfRule type="cellIs" dxfId="805" priority="719" operator="equal">
      <formula>"P"</formula>
    </cfRule>
  </conditionalFormatting>
  <conditionalFormatting sqref="N125:N126 B125:D126 H125:J126">
    <cfRule type="cellIs" dxfId="804" priority="720" operator="equal">
      <formula>"F"</formula>
    </cfRule>
  </conditionalFormatting>
  <conditionalFormatting sqref="N125:N126 B125:D126 H125:J126">
    <cfRule type="cellIs" dxfId="803" priority="721" operator="equal">
      <formula>"PE"</formula>
    </cfRule>
  </conditionalFormatting>
  <conditionalFormatting sqref="N125:N126 B125:D126 H125:J126">
    <cfRule type="cellIs" dxfId="802" priority="722" operator="equal">
      <formula>"Reopen"</formula>
    </cfRule>
  </conditionalFormatting>
  <conditionalFormatting sqref="O125:P126 R126:AA126">
    <cfRule type="cellIs" dxfId="801" priority="711" operator="equal">
      <formula>"P"</formula>
    </cfRule>
  </conditionalFormatting>
  <conditionalFormatting sqref="O125:P126 R126:AA126">
    <cfRule type="cellIs" dxfId="800" priority="712" operator="equal">
      <formula>"F"</formula>
    </cfRule>
  </conditionalFormatting>
  <conditionalFormatting sqref="O125:P126 R126:AA126">
    <cfRule type="cellIs" dxfId="799" priority="713" operator="equal">
      <formula>"PE"</formula>
    </cfRule>
  </conditionalFormatting>
  <conditionalFormatting sqref="O125:P126 R126:AA126">
    <cfRule type="cellIs" dxfId="798" priority="714" operator="equal">
      <formula>"Reopen"</formula>
    </cfRule>
  </conditionalFormatting>
  <conditionalFormatting sqref="E125:G125">
    <cfRule type="cellIs" dxfId="797" priority="703" operator="equal">
      <formula>"P"</formula>
    </cfRule>
  </conditionalFormatting>
  <conditionalFormatting sqref="E125:G125">
    <cfRule type="cellIs" dxfId="796" priority="704" operator="equal">
      <formula>"F"</formula>
    </cfRule>
  </conditionalFormatting>
  <conditionalFormatting sqref="E125:G125">
    <cfRule type="cellIs" dxfId="795" priority="705" operator="equal">
      <formula>"PE"</formula>
    </cfRule>
  </conditionalFormatting>
  <conditionalFormatting sqref="E125:G125">
    <cfRule type="cellIs" dxfId="794" priority="706" operator="equal">
      <formula>"Reopen"</formula>
    </cfRule>
  </conditionalFormatting>
  <conditionalFormatting sqref="E126:G126">
    <cfRule type="cellIs" dxfId="793" priority="699" operator="equal">
      <formula>"P"</formula>
    </cfRule>
  </conditionalFormatting>
  <conditionalFormatting sqref="E126:G126">
    <cfRule type="cellIs" dxfId="792" priority="700" operator="equal">
      <formula>"F"</formula>
    </cfRule>
  </conditionalFormatting>
  <conditionalFormatting sqref="E126:G126">
    <cfRule type="cellIs" dxfId="791" priority="701" operator="equal">
      <formula>"PE"</formula>
    </cfRule>
  </conditionalFormatting>
  <conditionalFormatting sqref="E126:G126">
    <cfRule type="cellIs" dxfId="790" priority="702" operator="equal">
      <formula>"Reopen"</formula>
    </cfRule>
  </conditionalFormatting>
  <conditionalFormatting sqref="N123:AA123">
    <cfRule type="cellIs" dxfId="789" priority="691" operator="equal">
      <formula>"P"</formula>
    </cfRule>
  </conditionalFormatting>
  <conditionalFormatting sqref="N123:AA123">
    <cfRule type="cellIs" dxfId="788" priority="692" operator="equal">
      <formula>"F"</formula>
    </cfRule>
  </conditionalFormatting>
  <conditionalFormatting sqref="N123:AA123">
    <cfRule type="cellIs" dxfId="787" priority="693" operator="equal">
      <formula>"PE"</formula>
    </cfRule>
  </conditionalFormatting>
  <conditionalFormatting sqref="N123:AA123">
    <cfRule type="cellIs" dxfId="786" priority="694" operator="equal">
      <formula>"Reopen"</formula>
    </cfRule>
  </conditionalFormatting>
  <conditionalFormatting sqref="N123 B123:D123 H123:J123">
    <cfRule type="cellIs" dxfId="785" priority="695" operator="equal">
      <formula>"P"</formula>
    </cfRule>
  </conditionalFormatting>
  <conditionalFormatting sqref="N123 B123:D123 H123:J123">
    <cfRule type="cellIs" dxfId="784" priority="696" operator="equal">
      <formula>"F"</formula>
    </cfRule>
  </conditionalFormatting>
  <conditionalFormatting sqref="N123 B123:D123 H123:J123">
    <cfRule type="cellIs" dxfId="783" priority="697" operator="equal">
      <formula>"PE"</formula>
    </cfRule>
  </conditionalFormatting>
  <conditionalFormatting sqref="N123 B123:D123 H123:J123">
    <cfRule type="cellIs" dxfId="782" priority="698" operator="equal">
      <formula>"Reopen"</formula>
    </cfRule>
  </conditionalFormatting>
  <conditionalFormatting sqref="K123:M123">
    <cfRule type="cellIs" dxfId="781" priority="679" operator="equal">
      <formula>"P"</formula>
    </cfRule>
  </conditionalFormatting>
  <conditionalFormatting sqref="K123:M123">
    <cfRule type="cellIs" dxfId="780" priority="680" operator="equal">
      <formula>"F"</formula>
    </cfRule>
  </conditionalFormatting>
  <conditionalFormatting sqref="K123:M123">
    <cfRule type="cellIs" dxfId="779" priority="681" operator="equal">
      <formula>"PE"</formula>
    </cfRule>
  </conditionalFormatting>
  <conditionalFormatting sqref="K123:M123">
    <cfRule type="cellIs" dxfId="778" priority="682" operator="equal">
      <formula>"Reopen"</formula>
    </cfRule>
  </conditionalFormatting>
  <conditionalFormatting sqref="O123:P123">
    <cfRule type="cellIs" dxfId="777" priority="687" operator="equal">
      <formula>"P"</formula>
    </cfRule>
  </conditionalFormatting>
  <conditionalFormatting sqref="O123:P123">
    <cfRule type="cellIs" dxfId="776" priority="688" operator="equal">
      <formula>"F"</formula>
    </cfRule>
  </conditionalFormatting>
  <conditionalFormatting sqref="O123:P123">
    <cfRule type="cellIs" dxfId="775" priority="689" operator="equal">
      <formula>"PE"</formula>
    </cfRule>
  </conditionalFormatting>
  <conditionalFormatting sqref="O123:P123">
    <cfRule type="cellIs" dxfId="774" priority="690" operator="equal">
      <formula>"Reopen"</formula>
    </cfRule>
  </conditionalFormatting>
  <conditionalFormatting sqref="B123:D123 H123:J123">
    <cfRule type="cellIs" dxfId="773" priority="683" operator="equal">
      <formula>"P"</formula>
    </cfRule>
  </conditionalFormatting>
  <conditionalFormatting sqref="B123:D123 H123:J123">
    <cfRule type="cellIs" dxfId="772" priority="684" operator="equal">
      <formula>"F"</formula>
    </cfRule>
  </conditionalFormatting>
  <conditionalFormatting sqref="B123:D123 H123:J123">
    <cfRule type="cellIs" dxfId="771" priority="685" operator="equal">
      <formula>"PE"</formula>
    </cfRule>
  </conditionalFormatting>
  <conditionalFormatting sqref="B123:D123 H123:J123">
    <cfRule type="cellIs" dxfId="770" priority="686" operator="equal">
      <formula>"Reopen"</formula>
    </cfRule>
  </conditionalFormatting>
  <conditionalFormatting sqref="K126:M126">
    <cfRule type="cellIs" dxfId="769" priority="671" operator="equal">
      <formula>"P"</formula>
    </cfRule>
  </conditionalFormatting>
  <conditionalFormatting sqref="K126:M126">
    <cfRule type="cellIs" dxfId="768" priority="672" operator="equal">
      <formula>"F"</formula>
    </cfRule>
  </conditionalFormatting>
  <conditionalFormatting sqref="K126:M126">
    <cfRule type="cellIs" dxfId="767" priority="673" operator="equal">
      <formula>"PE"</formula>
    </cfRule>
  </conditionalFormatting>
  <conditionalFormatting sqref="K126:M126">
    <cfRule type="cellIs" dxfId="766" priority="674" operator="equal">
      <formula>"Reopen"</formula>
    </cfRule>
  </conditionalFormatting>
  <conditionalFormatting sqref="K126:M126">
    <cfRule type="cellIs" dxfId="765" priority="675" operator="equal">
      <formula>"P"</formula>
    </cfRule>
  </conditionalFormatting>
  <conditionalFormatting sqref="K126:M126">
    <cfRule type="cellIs" dxfId="764" priority="676" operator="equal">
      <formula>"F"</formula>
    </cfRule>
  </conditionalFormatting>
  <conditionalFormatting sqref="K126:M126">
    <cfRule type="cellIs" dxfId="763" priority="677" operator="equal">
      <formula>"PE"</formula>
    </cfRule>
  </conditionalFormatting>
  <conditionalFormatting sqref="K126:M126">
    <cfRule type="cellIs" dxfId="762" priority="678" operator="equal">
      <formula>"Reopen"</formula>
    </cfRule>
  </conditionalFormatting>
  <conditionalFormatting sqref="K125:M125">
    <cfRule type="cellIs" dxfId="761" priority="667" operator="equal">
      <formula>"P"</formula>
    </cfRule>
  </conditionalFormatting>
  <conditionalFormatting sqref="K125:M125">
    <cfRule type="cellIs" dxfId="760" priority="668" operator="equal">
      <formula>"F"</formula>
    </cfRule>
  </conditionalFormatting>
  <conditionalFormatting sqref="K125:M125">
    <cfRule type="cellIs" dxfId="759" priority="669" operator="equal">
      <formula>"PE"</formula>
    </cfRule>
  </conditionalFormatting>
  <conditionalFormatting sqref="K125:M125">
    <cfRule type="cellIs" dxfId="758" priority="670" operator="equal">
      <formula>"Reopen"</formula>
    </cfRule>
  </conditionalFormatting>
  <conditionalFormatting sqref="N95:N96 E93:G93 Q99:Q108 B95:J97">
    <cfRule type="cellIs" dxfId="757" priority="663" operator="equal">
      <formula>"P"</formula>
    </cfRule>
  </conditionalFormatting>
  <conditionalFormatting sqref="N95:N96 E93:G93 Q99:Q108 B95:J97">
    <cfRule type="cellIs" dxfId="756" priority="664" operator="equal">
      <formula>"F"</formula>
    </cfRule>
  </conditionalFormatting>
  <conditionalFormatting sqref="N95:N96 E93:G93 Q99:Q108 B95:J97">
    <cfRule type="cellIs" dxfId="755" priority="665" operator="equal">
      <formula>"PE"</formula>
    </cfRule>
  </conditionalFormatting>
  <conditionalFormatting sqref="N95:N96 E93:G93 Q99:Q108 A92:A93 A95:A108 B95:J97">
    <cfRule type="cellIs" dxfId="754" priority="666" operator="equal">
      <formula>"Reopen"</formula>
    </cfRule>
  </conditionalFormatting>
  <conditionalFormatting sqref="O97:P97 R97:AA97">
    <cfRule type="cellIs" dxfId="753" priority="651" operator="equal">
      <formula>"P"</formula>
    </cfRule>
  </conditionalFormatting>
  <conditionalFormatting sqref="O97:P97 R97:AA97">
    <cfRule type="cellIs" dxfId="752" priority="652" operator="equal">
      <formula>"F"</formula>
    </cfRule>
  </conditionalFormatting>
  <conditionalFormatting sqref="O97:P97 R97:AA97">
    <cfRule type="cellIs" dxfId="751" priority="653" operator="equal">
      <formula>"PE"</formula>
    </cfRule>
  </conditionalFormatting>
  <conditionalFormatting sqref="O97:P97 R97:AA97">
    <cfRule type="cellIs" dxfId="750" priority="654" operator="equal">
      <formula>"Reopen"</formula>
    </cfRule>
  </conditionalFormatting>
  <conditionalFormatting sqref="O95:P96 R96:AA96">
    <cfRule type="cellIs" dxfId="749" priority="643" operator="equal">
      <formula>"P"</formula>
    </cfRule>
  </conditionalFormatting>
  <conditionalFormatting sqref="O95:P96 R96:AA96">
    <cfRule type="cellIs" dxfId="748" priority="644" operator="equal">
      <formula>"F"</formula>
    </cfRule>
  </conditionalFormatting>
  <conditionalFormatting sqref="O95:P96 R96:AA96">
    <cfRule type="cellIs" dxfId="747" priority="645" operator="equal">
      <formula>"PE"</formula>
    </cfRule>
  </conditionalFormatting>
  <conditionalFormatting sqref="O95:P96 R96:AA96">
    <cfRule type="cellIs" dxfId="746" priority="646" operator="equal">
      <formula>"Reopen"</formula>
    </cfRule>
  </conditionalFormatting>
  <conditionalFormatting sqref="K95:M96">
    <cfRule type="cellIs" dxfId="745" priority="631" operator="equal">
      <formula>"P"</formula>
    </cfRule>
  </conditionalFormatting>
  <conditionalFormatting sqref="K95:M96">
    <cfRule type="cellIs" dxfId="744" priority="632" operator="equal">
      <formula>"F"</formula>
    </cfRule>
  </conditionalFormatting>
  <conditionalFormatting sqref="K95:M96">
    <cfRule type="cellIs" dxfId="743" priority="633" operator="equal">
      <formula>"PE"</formula>
    </cfRule>
  </conditionalFormatting>
  <conditionalFormatting sqref="K95:M96">
    <cfRule type="cellIs" dxfId="742" priority="634" operator="equal">
      <formula>"Reopen"</formula>
    </cfRule>
  </conditionalFormatting>
  <conditionalFormatting sqref="N99:N108 B99:D108 H99:J108">
    <cfRule type="cellIs" dxfId="741" priority="627" operator="equal">
      <formula>"P"</formula>
    </cfRule>
  </conditionalFormatting>
  <conditionalFormatting sqref="N99:N108 B99:D108 H99:J108">
    <cfRule type="cellIs" dxfId="740" priority="628" operator="equal">
      <formula>"F"</formula>
    </cfRule>
  </conditionalFormatting>
  <conditionalFormatting sqref="N99:N108 B99:D108 H99:J108">
    <cfRule type="cellIs" dxfId="739" priority="629" operator="equal">
      <formula>"PE"</formula>
    </cfRule>
  </conditionalFormatting>
  <conditionalFormatting sqref="N99:N108 B99:D108 H99:J108">
    <cfRule type="cellIs" dxfId="738" priority="630" operator="equal">
      <formula>"Reopen"</formula>
    </cfRule>
  </conditionalFormatting>
  <conditionalFormatting sqref="N93:AA93 N95:P95 R95:AA95 Q95:Q97">
    <cfRule type="cellIs" dxfId="737" priority="647" operator="equal">
      <formula>"P"</formula>
    </cfRule>
  </conditionalFormatting>
  <conditionalFormatting sqref="N93:AA93 N95:P95 R95:AA95 Q95:Q97">
    <cfRule type="cellIs" dxfId="736" priority="648" operator="equal">
      <formula>"F"</formula>
    </cfRule>
  </conditionalFormatting>
  <conditionalFormatting sqref="N93:AA93 N95:P95 R95:AA95 Q95:Q97">
    <cfRule type="cellIs" dxfId="735" priority="649" operator="equal">
      <formula>"PE"</formula>
    </cfRule>
  </conditionalFormatting>
  <conditionalFormatting sqref="N93:AA93 N95:P95 R95:AA95 Q95:Q97">
    <cfRule type="cellIs" dxfId="734" priority="650" operator="equal">
      <formula>"Reopen"</formula>
    </cfRule>
  </conditionalFormatting>
  <conditionalFormatting sqref="K93:M93 K95:M96">
    <cfRule type="cellIs" dxfId="733" priority="635" operator="equal">
      <formula>"P"</formula>
    </cfRule>
  </conditionalFormatting>
  <conditionalFormatting sqref="K93:M93 K95:M96">
    <cfRule type="cellIs" dxfId="732" priority="636" operator="equal">
      <formula>"F"</formula>
    </cfRule>
  </conditionalFormatting>
  <conditionalFormatting sqref="K93:M93 K95:M96">
    <cfRule type="cellIs" dxfId="731" priority="637" operator="equal">
      <formula>"PE"</formula>
    </cfRule>
  </conditionalFormatting>
  <conditionalFormatting sqref="K93:M93 K95:M96">
    <cfRule type="cellIs" dxfId="730" priority="638" operator="equal">
      <formula>"Reopen"</formula>
    </cfRule>
  </conditionalFormatting>
  <conditionalFormatting sqref="N97">
    <cfRule type="cellIs" dxfId="729" priority="655" operator="equal">
      <formula>"P"</formula>
    </cfRule>
  </conditionalFormatting>
  <conditionalFormatting sqref="N97">
    <cfRule type="cellIs" dxfId="728" priority="656" operator="equal">
      <formula>"F"</formula>
    </cfRule>
  </conditionalFormatting>
  <conditionalFormatting sqref="N97">
    <cfRule type="cellIs" dxfId="727" priority="657" operator="equal">
      <formula>"PE"</formula>
    </cfRule>
  </conditionalFormatting>
  <conditionalFormatting sqref="N97">
    <cfRule type="cellIs" dxfId="726" priority="658" operator="equal">
      <formula>"Reopen"</formula>
    </cfRule>
  </conditionalFormatting>
  <conditionalFormatting sqref="O99:P108 R100:AA108">
    <cfRule type="cellIs" dxfId="725" priority="619" operator="equal">
      <formula>"P"</formula>
    </cfRule>
  </conditionalFormatting>
  <conditionalFormatting sqref="O99:P108 R100:AA108">
    <cfRule type="cellIs" dxfId="724" priority="620" operator="equal">
      <formula>"F"</formula>
    </cfRule>
  </conditionalFormatting>
  <conditionalFormatting sqref="O99:P108 R100:AA108">
    <cfRule type="cellIs" dxfId="723" priority="621" operator="equal">
      <formula>"PE"</formula>
    </cfRule>
  </conditionalFormatting>
  <conditionalFormatting sqref="O99:P108 R100:AA108">
    <cfRule type="cellIs" dxfId="722" priority="622" operator="equal">
      <formula>"Reopen"</formula>
    </cfRule>
  </conditionalFormatting>
  <conditionalFormatting sqref="H93:J93 B93:D93 B95:D97 H95:J95">
    <cfRule type="cellIs" dxfId="721" priority="639" operator="equal">
      <formula>"P"</formula>
    </cfRule>
  </conditionalFormatting>
  <conditionalFormatting sqref="H93:J93 B93:D93 B95:D97 H95:J95">
    <cfRule type="cellIs" dxfId="720" priority="640" operator="equal">
      <formula>"F"</formula>
    </cfRule>
  </conditionalFormatting>
  <conditionalFormatting sqref="H93:J93 B93:D93 B95:D97 H95:J95">
    <cfRule type="cellIs" dxfId="719" priority="641" operator="equal">
      <formula>"PE"</formula>
    </cfRule>
  </conditionalFormatting>
  <conditionalFormatting sqref="H93:J93 B93:D93 B95:D97 H95:J95">
    <cfRule type="cellIs" dxfId="718" priority="642" operator="equal">
      <formula>"Reopen"</formula>
    </cfRule>
  </conditionalFormatting>
  <conditionalFormatting sqref="B92:AA92">
    <cfRule type="cellIs" dxfId="717" priority="659" operator="equal">
      <formula>"P"</formula>
    </cfRule>
  </conditionalFormatting>
  <conditionalFormatting sqref="B92:AA92">
    <cfRule type="cellIs" dxfId="716" priority="660" operator="equal">
      <formula>"F"</formula>
    </cfRule>
  </conditionalFormatting>
  <conditionalFormatting sqref="B92:AA92">
    <cfRule type="cellIs" dxfId="715" priority="661" operator="equal">
      <formula>"PE"</formula>
    </cfRule>
  </conditionalFormatting>
  <conditionalFormatting sqref="B92:AA92">
    <cfRule type="cellIs" dxfId="714" priority="662" operator="equal">
      <formula>"Reopen"</formula>
    </cfRule>
  </conditionalFormatting>
  <conditionalFormatting sqref="N98:AA98 N99:P99 R99:AA99">
    <cfRule type="cellIs" dxfId="713" priority="623" operator="equal">
      <formula>"P"</formula>
    </cfRule>
  </conditionalFormatting>
  <conditionalFormatting sqref="N98:AA98 N99:P99 R99:AA99">
    <cfRule type="cellIs" dxfId="712" priority="624" operator="equal">
      <formula>"F"</formula>
    </cfRule>
  </conditionalFormatting>
  <conditionalFormatting sqref="N98:AA98 N99:P99 R99:AA99">
    <cfRule type="cellIs" dxfId="711" priority="625" operator="equal">
      <formula>"PE"</formula>
    </cfRule>
  </conditionalFormatting>
  <conditionalFormatting sqref="N98:AA98 N99:P99 R99:AA99">
    <cfRule type="cellIs" dxfId="710" priority="626" operator="equal">
      <formula>"Reopen"</formula>
    </cfRule>
  </conditionalFormatting>
  <conditionalFormatting sqref="B98:D99 H99:J99">
    <cfRule type="cellIs" dxfId="709" priority="615" operator="equal">
      <formula>"P"</formula>
    </cfRule>
  </conditionalFormatting>
  <conditionalFormatting sqref="B98:D99 H99:J99">
    <cfRule type="cellIs" dxfId="708" priority="616" operator="equal">
      <formula>"F"</formula>
    </cfRule>
  </conditionalFormatting>
  <conditionalFormatting sqref="B98:D99 H99:J99">
    <cfRule type="cellIs" dxfId="707" priority="617" operator="equal">
      <formula>"PE"</formula>
    </cfRule>
  </conditionalFormatting>
  <conditionalFormatting sqref="B98:D99 H99:J99">
    <cfRule type="cellIs" dxfId="706" priority="618" operator="equal">
      <formula>"Reopen"</formula>
    </cfRule>
  </conditionalFormatting>
  <conditionalFormatting sqref="K97:M97">
    <cfRule type="cellIs" dxfId="705" priority="611" operator="equal">
      <formula>"P"</formula>
    </cfRule>
  </conditionalFormatting>
  <conditionalFormatting sqref="K97:M97">
    <cfRule type="cellIs" dxfId="704" priority="612" operator="equal">
      <formula>"F"</formula>
    </cfRule>
  </conditionalFormatting>
  <conditionalFormatting sqref="K97:M97">
    <cfRule type="cellIs" dxfId="703" priority="613" operator="equal">
      <formula>"PE"</formula>
    </cfRule>
  </conditionalFormatting>
  <conditionalFormatting sqref="K97:M97">
    <cfRule type="cellIs" dxfId="702" priority="614" operator="equal">
      <formula>"Reopen"</formula>
    </cfRule>
  </conditionalFormatting>
  <conditionalFormatting sqref="E98:J98 E99:G99">
    <cfRule type="cellIs" dxfId="701" priority="607" operator="equal">
      <formula>"P"</formula>
    </cfRule>
  </conditionalFormatting>
  <conditionalFormatting sqref="E98:J98 E99:G99">
    <cfRule type="cellIs" dxfId="700" priority="608" operator="equal">
      <formula>"F"</formula>
    </cfRule>
  </conditionalFormatting>
  <conditionalFormatting sqref="E98:J98 E99:G99">
    <cfRule type="cellIs" dxfId="699" priority="609" operator="equal">
      <formula>"PE"</formula>
    </cfRule>
  </conditionalFormatting>
  <conditionalFormatting sqref="E98:J98 E99:G99">
    <cfRule type="cellIs" dxfId="698" priority="610" operator="equal">
      <formula>"Reopen"</formula>
    </cfRule>
  </conditionalFormatting>
  <conditionalFormatting sqref="K98:M98">
    <cfRule type="cellIs" dxfId="697" priority="595" operator="equal">
      <formula>"P"</formula>
    </cfRule>
  </conditionalFormatting>
  <conditionalFormatting sqref="K98:M98">
    <cfRule type="cellIs" dxfId="696" priority="596" operator="equal">
      <formula>"F"</formula>
    </cfRule>
  </conditionalFormatting>
  <conditionalFormatting sqref="K98:M98">
    <cfRule type="cellIs" dxfId="695" priority="597" operator="equal">
      <formula>"PE"</formula>
    </cfRule>
  </conditionalFormatting>
  <conditionalFormatting sqref="K98:M98">
    <cfRule type="cellIs" dxfId="694" priority="598" operator="equal">
      <formula>"Reopen"</formula>
    </cfRule>
  </conditionalFormatting>
  <conditionalFormatting sqref="H98:J98">
    <cfRule type="cellIs" dxfId="693" priority="603" operator="equal">
      <formula>"P"</formula>
    </cfRule>
  </conditionalFormatting>
  <conditionalFormatting sqref="H98:J98">
    <cfRule type="cellIs" dxfId="692" priority="604" operator="equal">
      <formula>"F"</formula>
    </cfRule>
  </conditionalFormatting>
  <conditionalFormatting sqref="H98:J98">
    <cfRule type="cellIs" dxfId="691" priority="605" operator="equal">
      <formula>"PE"</formula>
    </cfRule>
  </conditionalFormatting>
  <conditionalFormatting sqref="H98:J98">
    <cfRule type="cellIs" dxfId="690" priority="606" operator="equal">
      <formula>"Reopen"</formula>
    </cfRule>
  </conditionalFormatting>
  <conditionalFormatting sqref="K98:M98">
    <cfRule type="cellIs" dxfId="689" priority="599" operator="equal">
      <formula>"P"</formula>
    </cfRule>
  </conditionalFormatting>
  <conditionalFormatting sqref="K98:M98">
    <cfRule type="cellIs" dxfId="688" priority="600" operator="equal">
      <formula>"F"</formula>
    </cfRule>
  </conditionalFormatting>
  <conditionalFormatting sqref="K98:M98">
    <cfRule type="cellIs" dxfId="687" priority="601" operator="equal">
      <formula>"PE"</formula>
    </cfRule>
  </conditionalFormatting>
  <conditionalFormatting sqref="K98:M98">
    <cfRule type="cellIs" dxfId="686" priority="602" operator="equal">
      <formula>"Reopen"</formula>
    </cfRule>
  </conditionalFormatting>
  <conditionalFormatting sqref="E100:G108">
    <cfRule type="cellIs" dxfId="685" priority="591" operator="equal">
      <formula>"P"</formula>
    </cfRule>
  </conditionalFormatting>
  <conditionalFormatting sqref="E100:G108">
    <cfRule type="cellIs" dxfId="684" priority="592" operator="equal">
      <formula>"F"</formula>
    </cfRule>
  </conditionalFormatting>
  <conditionalFormatting sqref="E100:G108">
    <cfRule type="cellIs" dxfId="683" priority="593" operator="equal">
      <formula>"PE"</formula>
    </cfRule>
  </conditionalFormatting>
  <conditionalFormatting sqref="E100:G108">
    <cfRule type="cellIs" dxfId="682" priority="594" operator="equal">
      <formula>"Reopen"</formula>
    </cfRule>
  </conditionalFormatting>
  <conditionalFormatting sqref="K99:M99">
    <cfRule type="cellIs" dxfId="681" priority="583" operator="equal">
      <formula>"P"</formula>
    </cfRule>
  </conditionalFormatting>
  <conditionalFormatting sqref="K99:M99">
    <cfRule type="cellIs" dxfId="680" priority="584" operator="equal">
      <formula>"F"</formula>
    </cfRule>
  </conditionalFormatting>
  <conditionalFormatting sqref="K99:M99">
    <cfRule type="cellIs" dxfId="679" priority="585" operator="equal">
      <formula>"PE"</formula>
    </cfRule>
  </conditionalFormatting>
  <conditionalFormatting sqref="K99:M99">
    <cfRule type="cellIs" dxfId="678" priority="586" operator="equal">
      <formula>"Reopen"</formula>
    </cfRule>
  </conditionalFormatting>
  <conditionalFormatting sqref="K99:M99">
    <cfRule type="cellIs" dxfId="677" priority="587" operator="equal">
      <formula>"P"</formula>
    </cfRule>
  </conditionalFormatting>
  <conditionalFormatting sqref="K99:M99">
    <cfRule type="cellIs" dxfId="676" priority="588" operator="equal">
      <formula>"F"</formula>
    </cfRule>
  </conditionalFormatting>
  <conditionalFormatting sqref="K99:M99">
    <cfRule type="cellIs" dxfId="675" priority="589" operator="equal">
      <formula>"PE"</formula>
    </cfRule>
  </conditionalFormatting>
  <conditionalFormatting sqref="K99:M99">
    <cfRule type="cellIs" dxfId="674" priority="590" operator="equal">
      <formula>"Reopen"</formula>
    </cfRule>
  </conditionalFormatting>
  <conditionalFormatting sqref="N94 B94:J94">
    <cfRule type="cellIs" dxfId="673" priority="579" operator="equal">
      <formula>"P"</formula>
    </cfRule>
  </conditionalFormatting>
  <conditionalFormatting sqref="N94 B94:J94">
    <cfRule type="cellIs" dxfId="672" priority="580" operator="equal">
      <formula>"F"</formula>
    </cfRule>
  </conditionalFormatting>
  <conditionalFormatting sqref="N94 B94:J94">
    <cfRule type="cellIs" dxfId="671" priority="581" operator="equal">
      <formula>"PE"</formula>
    </cfRule>
  </conditionalFormatting>
  <conditionalFormatting sqref="N94 A94:J94">
    <cfRule type="cellIs" dxfId="670" priority="582" operator="equal">
      <formula>"Reopen"</formula>
    </cfRule>
  </conditionalFormatting>
  <conditionalFormatting sqref="K94:M94">
    <cfRule type="cellIs" dxfId="669" priority="563" operator="equal">
      <formula>"P"</formula>
    </cfRule>
  </conditionalFormatting>
  <conditionalFormatting sqref="K94:M94">
    <cfRule type="cellIs" dxfId="668" priority="564" operator="equal">
      <formula>"F"</formula>
    </cfRule>
  </conditionalFormatting>
  <conditionalFormatting sqref="K94:M94">
    <cfRule type="cellIs" dxfId="667" priority="565" operator="equal">
      <formula>"PE"</formula>
    </cfRule>
  </conditionalFormatting>
  <conditionalFormatting sqref="K94:M94">
    <cfRule type="cellIs" dxfId="666" priority="566" operator="equal">
      <formula>"Reopen"</formula>
    </cfRule>
  </conditionalFormatting>
  <conditionalFormatting sqref="O94:P94">
    <cfRule type="cellIs" dxfId="665" priority="571" operator="equal">
      <formula>"P"</formula>
    </cfRule>
  </conditionalFormatting>
  <conditionalFormatting sqref="O94:P94">
    <cfRule type="cellIs" dxfId="664" priority="572" operator="equal">
      <formula>"F"</formula>
    </cfRule>
  </conditionalFormatting>
  <conditionalFormatting sqref="O94:P94">
    <cfRule type="cellIs" dxfId="663" priority="573" operator="equal">
      <formula>"PE"</formula>
    </cfRule>
  </conditionalFormatting>
  <conditionalFormatting sqref="O94:P94">
    <cfRule type="cellIs" dxfId="662" priority="574" operator="equal">
      <formula>"Reopen"</formula>
    </cfRule>
  </conditionalFormatting>
  <conditionalFormatting sqref="N94:AA94">
    <cfRule type="cellIs" dxfId="661" priority="575" operator="equal">
      <formula>"P"</formula>
    </cfRule>
  </conditionalFormatting>
  <conditionalFormatting sqref="N94:AA94">
    <cfRule type="cellIs" dxfId="660" priority="576" operator="equal">
      <formula>"F"</formula>
    </cfRule>
  </conditionalFormatting>
  <conditionalFormatting sqref="N94:AA94">
    <cfRule type="cellIs" dxfId="659" priority="577" operator="equal">
      <formula>"PE"</formula>
    </cfRule>
  </conditionalFormatting>
  <conditionalFormatting sqref="N94:AA94">
    <cfRule type="cellIs" dxfId="658" priority="578" operator="equal">
      <formula>"Reopen"</formula>
    </cfRule>
  </conditionalFormatting>
  <conditionalFormatting sqref="B94:D94 H94:J94">
    <cfRule type="cellIs" dxfId="657" priority="567" operator="equal">
      <formula>"P"</formula>
    </cfRule>
  </conditionalFormatting>
  <conditionalFormatting sqref="B94:D94 H94:J94">
    <cfRule type="cellIs" dxfId="656" priority="568" operator="equal">
      <formula>"F"</formula>
    </cfRule>
  </conditionalFormatting>
  <conditionalFormatting sqref="B94:D94 H94:J94">
    <cfRule type="cellIs" dxfId="655" priority="569" operator="equal">
      <formula>"PE"</formula>
    </cfRule>
  </conditionalFormatting>
  <conditionalFormatting sqref="B94:D94 H94:J94">
    <cfRule type="cellIs" dxfId="654" priority="570" operator="equal">
      <formula>"Reopen"</formula>
    </cfRule>
  </conditionalFormatting>
  <conditionalFormatting sqref="K100:M108">
    <cfRule type="cellIs" dxfId="653" priority="555" operator="equal">
      <formula>"P"</formula>
    </cfRule>
  </conditionalFormatting>
  <conditionalFormatting sqref="K100:M108">
    <cfRule type="cellIs" dxfId="652" priority="556" operator="equal">
      <formula>"F"</formula>
    </cfRule>
  </conditionalFormatting>
  <conditionalFormatting sqref="K100:M108">
    <cfRule type="cellIs" dxfId="651" priority="557" operator="equal">
      <formula>"PE"</formula>
    </cfRule>
  </conditionalFormatting>
  <conditionalFormatting sqref="K100:M108">
    <cfRule type="cellIs" dxfId="650" priority="558" operator="equal">
      <formula>"Reopen"</formula>
    </cfRule>
  </conditionalFormatting>
  <conditionalFormatting sqref="K100:M108">
    <cfRule type="cellIs" dxfId="649" priority="559" operator="equal">
      <formula>"P"</formula>
    </cfRule>
  </conditionalFormatting>
  <conditionalFormatting sqref="K100:M108">
    <cfRule type="cellIs" dxfId="648" priority="560" operator="equal">
      <formula>"F"</formula>
    </cfRule>
  </conditionalFormatting>
  <conditionalFormatting sqref="K100:M108">
    <cfRule type="cellIs" dxfId="647" priority="561" operator="equal">
      <formula>"PE"</formula>
    </cfRule>
  </conditionalFormatting>
  <conditionalFormatting sqref="K100:M108">
    <cfRule type="cellIs" dxfId="646" priority="562" operator="equal">
      <formula>"Reopen"</formula>
    </cfRule>
  </conditionalFormatting>
  <conditionalFormatting sqref="A115">
    <cfRule type="cellIs" dxfId="645" priority="554" operator="equal">
      <formula>"Reopen"</formula>
    </cfRule>
  </conditionalFormatting>
  <conditionalFormatting sqref="N118 Q119:Q120 B118:J118 E116:G117 B119:D119">
    <cfRule type="cellIs" dxfId="644" priority="545" operator="equal">
      <formula>"P"</formula>
    </cfRule>
  </conditionalFormatting>
  <conditionalFormatting sqref="N118 Q119:Q120 B118:J118 E116:G117 B119:D119">
    <cfRule type="cellIs" dxfId="643" priority="546" operator="equal">
      <formula>"F"</formula>
    </cfRule>
  </conditionalFormatting>
  <conditionalFormatting sqref="N118 Q119:Q120 B118:J118 E116:G117 B119:D119">
    <cfRule type="cellIs" dxfId="642" priority="547" operator="equal">
      <formula>"PE"</formula>
    </cfRule>
  </conditionalFormatting>
  <conditionalFormatting sqref="N118 Q119:Q120 B118:J118 E116:G117 B119:D119">
    <cfRule type="cellIs" dxfId="641" priority="548" operator="equal">
      <formula>"Reopen"</formula>
    </cfRule>
  </conditionalFormatting>
  <conditionalFormatting sqref="B115:AA115">
    <cfRule type="cellIs" dxfId="640" priority="550" operator="equal">
      <formula>"P"</formula>
    </cfRule>
  </conditionalFormatting>
  <conditionalFormatting sqref="B115:AA115">
    <cfRule type="cellIs" dxfId="639" priority="551" operator="equal">
      <formula>"F"</formula>
    </cfRule>
  </conditionalFormatting>
  <conditionalFormatting sqref="B115:AA115">
    <cfRule type="cellIs" dxfId="638" priority="552" operator="equal">
      <formula>"PE"</formula>
    </cfRule>
  </conditionalFormatting>
  <conditionalFormatting sqref="B115:AA115">
    <cfRule type="cellIs" dxfId="637" priority="553" operator="equal">
      <formula>"Reopen"</formula>
    </cfRule>
  </conditionalFormatting>
  <conditionalFormatting sqref="K118:M118">
    <cfRule type="cellIs" dxfId="636" priority="525" operator="equal">
      <formula>"P"</formula>
    </cfRule>
  </conditionalFormatting>
  <conditionalFormatting sqref="K118:M118">
    <cfRule type="cellIs" dxfId="635" priority="526" operator="equal">
      <formula>"F"</formula>
    </cfRule>
  </conditionalFormatting>
  <conditionalFormatting sqref="K118:M118">
    <cfRule type="cellIs" dxfId="634" priority="527" operator="equal">
      <formula>"PE"</formula>
    </cfRule>
  </conditionalFormatting>
  <conditionalFormatting sqref="K118:M118">
    <cfRule type="cellIs" dxfId="633" priority="528" operator="equal">
      <formula>"Reopen"</formula>
    </cfRule>
  </conditionalFormatting>
  <conditionalFormatting sqref="N117:AA117">
    <cfRule type="cellIs" dxfId="632" priority="493" operator="equal">
      <formula>"P"</formula>
    </cfRule>
  </conditionalFormatting>
  <conditionalFormatting sqref="N117:AA117">
    <cfRule type="cellIs" dxfId="631" priority="494" operator="equal">
      <formula>"F"</formula>
    </cfRule>
  </conditionalFormatting>
  <conditionalFormatting sqref="N117:AA117">
    <cfRule type="cellIs" dxfId="630" priority="495" operator="equal">
      <formula>"PE"</formula>
    </cfRule>
  </conditionalFormatting>
  <conditionalFormatting sqref="N117:AA117">
    <cfRule type="cellIs" dxfId="629" priority="496" operator="equal">
      <formula>"Reopen"</formula>
    </cfRule>
  </conditionalFormatting>
  <conditionalFormatting sqref="K120:M120">
    <cfRule type="cellIs" dxfId="628" priority="477" operator="equal">
      <formula>"P"</formula>
    </cfRule>
  </conditionalFormatting>
  <conditionalFormatting sqref="K120:M120">
    <cfRule type="cellIs" dxfId="627" priority="478" operator="equal">
      <formula>"F"</formula>
    </cfRule>
  </conditionalFormatting>
  <conditionalFormatting sqref="K120:M120">
    <cfRule type="cellIs" dxfId="626" priority="479" operator="equal">
      <formula>"PE"</formula>
    </cfRule>
  </conditionalFormatting>
  <conditionalFormatting sqref="K120:M120">
    <cfRule type="cellIs" dxfId="625" priority="480" operator="equal">
      <formula>"Reopen"</formula>
    </cfRule>
  </conditionalFormatting>
  <conditionalFormatting sqref="B117:D117 H117:J117">
    <cfRule type="cellIs" dxfId="624" priority="485" operator="equal">
      <formula>"P"</formula>
    </cfRule>
  </conditionalFormatting>
  <conditionalFormatting sqref="B117:D117 H117:J117">
    <cfRule type="cellIs" dxfId="623" priority="486" operator="equal">
      <formula>"F"</formula>
    </cfRule>
  </conditionalFormatting>
  <conditionalFormatting sqref="B117:D117 H117:J117">
    <cfRule type="cellIs" dxfId="622" priority="487" operator="equal">
      <formula>"PE"</formula>
    </cfRule>
  </conditionalFormatting>
  <conditionalFormatting sqref="B117:D117 H117:J117">
    <cfRule type="cellIs" dxfId="621" priority="488" operator="equal">
      <formula>"Reopen"</formula>
    </cfRule>
  </conditionalFormatting>
  <conditionalFormatting sqref="O117:P117">
    <cfRule type="cellIs" dxfId="620" priority="489" operator="equal">
      <formula>"P"</formula>
    </cfRule>
  </conditionalFormatting>
  <conditionalFormatting sqref="O117:P117">
    <cfRule type="cellIs" dxfId="619" priority="490" operator="equal">
      <formula>"F"</formula>
    </cfRule>
  </conditionalFormatting>
  <conditionalFormatting sqref="O117:P117">
    <cfRule type="cellIs" dxfId="618" priority="491" operator="equal">
      <formula>"PE"</formula>
    </cfRule>
  </conditionalFormatting>
  <conditionalFormatting sqref="O117:P117">
    <cfRule type="cellIs" dxfId="617" priority="492" operator="equal">
      <formula>"Reopen"</formula>
    </cfRule>
  </conditionalFormatting>
  <conditionalFormatting sqref="K117:M117">
    <cfRule type="cellIs" dxfId="616" priority="481" operator="equal">
      <formula>"P"</formula>
    </cfRule>
  </conditionalFormatting>
  <conditionalFormatting sqref="K117:M117">
    <cfRule type="cellIs" dxfId="615" priority="482" operator="equal">
      <formula>"F"</formula>
    </cfRule>
  </conditionalFormatting>
  <conditionalFormatting sqref="K117:M117">
    <cfRule type="cellIs" dxfId="614" priority="483" operator="equal">
      <formula>"PE"</formula>
    </cfRule>
  </conditionalFormatting>
  <conditionalFormatting sqref="K117:M117">
    <cfRule type="cellIs" dxfId="613" priority="484" operator="equal">
      <formula>"Reopen"</formula>
    </cfRule>
  </conditionalFormatting>
  <conditionalFormatting sqref="A116:A120">
    <cfRule type="cellIs" dxfId="612" priority="549" operator="equal">
      <formula>"Reopen"</formula>
    </cfRule>
  </conditionalFormatting>
  <conditionalFormatting sqref="O118:P118">
    <cfRule type="cellIs" dxfId="611" priority="537" operator="equal">
      <formula>"P"</formula>
    </cfRule>
  </conditionalFormatting>
  <conditionalFormatting sqref="O118:P118">
    <cfRule type="cellIs" dxfId="610" priority="538" operator="equal">
      <formula>"F"</formula>
    </cfRule>
  </conditionalFormatting>
  <conditionalFormatting sqref="O118:P118">
    <cfRule type="cellIs" dxfId="609" priority="539" operator="equal">
      <formula>"PE"</formula>
    </cfRule>
  </conditionalFormatting>
  <conditionalFormatting sqref="O118:P118">
    <cfRule type="cellIs" dxfId="608" priority="540" operator="equal">
      <formula>"Reopen"</formula>
    </cfRule>
  </conditionalFormatting>
  <conditionalFormatting sqref="N116:AA116 N118:AA118">
    <cfRule type="cellIs" dxfId="607" priority="541" operator="equal">
      <formula>"P"</formula>
    </cfRule>
  </conditionalFormatting>
  <conditionalFormatting sqref="N116:AA116 N118:AA118">
    <cfRule type="cellIs" dxfId="606" priority="542" operator="equal">
      <formula>"F"</formula>
    </cfRule>
  </conditionalFormatting>
  <conditionalFormatting sqref="N116:AA116 N118:AA118">
    <cfRule type="cellIs" dxfId="605" priority="543" operator="equal">
      <formula>"PE"</formula>
    </cfRule>
  </conditionalFormatting>
  <conditionalFormatting sqref="N116:AA116 N118:AA118">
    <cfRule type="cellIs" dxfId="604" priority="544" operator="equal">
      <formula>"Reopen"</formula>
    </cfRule>
  </conditionalFormatting>
  <conditionalFormatting sqref="K116:M116 K118:M118">
    <cfRule type="cellIs" dxfId="603" priority="529" operator="equal">
      <formula>"P"</formula>
    </cfRule>
  </conditionalFormatting>
  <conditionalFormatting sqref="K116:M116 K118:M118">
    <cfRule type="cellIs" dxfId="602" priority="530" operator="equal">
      <formula>"F"</formula>
    </cfRule>
  </conditionalFormatting>
  <conditionalFormatting sqref="K116:M116 K118:M118">
    <cfRule type="cellIs" dxfId="601" priority="531" operator="equal">
      <formula>"PE"</formula>
    </cfRule>
  </conditionalFormatting>
  <conditionalFormatting sqref="K116:M116 K118:M118">
    <cfRule type="cellIs" dxfId="600" priority="532" operator="equal">
      <formula>"Reopen"</formula>
    </cfRule>
  </conditionalFormatting>
  <conditionalFormatting sqref="H116:J116 B116:D116 B118:D118 H118:J118">
    <cfRule type="cellIs" dxfId="599" priority="533" operator="equal">
      <formula>"P"</formula>
    </cfRule>
  </conditionalFormatting>
  <conditionalFormatting sqref="H116:J116 B116:D116 B118:D118 H118:J118">
    <cfRule type="cellIs" dxfId="598" priority="534" operator="equal">
      <formula>"F"</formula>
    </cfRule>
  </conditionalFormatting>
  <conditionalFormatting sqref="H116:J116 B116:D116 B118:D118 H118:J118">
    <cfRule type="cellIs" dxfId="597" priority="535" operator="equal">
      <formula>"PE"</formula>
    </cfRule>
  </conditionalFormatting>
  <conditionalFormatting sqref="H116:J116 B116:D116 B118:D118 H118:J118">
    <cfRule type="cellIs" dxfId="596" priority="536" operator="equal">
      <formula>"Reopen"</formula>
    </cfRule>
  </conditionalFormatting>
  <conditionalFormatting sqref="N119:P119 R119:AA119">
    <cfRule type="cellIs" dxfId="595" priority="517" operator="equal">
      <formula>"P"</formula>
    </cfRule>
  </conditionalFormatting>
  <conditionalFormatting sqref="N119:P119 R119:AA119">
    <cfRule type="cellIs" dxfId="594" priority="518" operator="equal">
      <formula>"F"</formula>
    </cfRule>
  </conditionalFormatting>
  <conditionalFormatting sqref="N119:P119 R119:AA119">
    <cfRule type="cellIs" dxfId="593" priority="519" operator="equal">
      <formula>"PE"</formula>
    </cfRule>
  </conditionalFormatting>
  <conditionalFormatting sqref="N119:P119 R119:AA119">
    <cfRule type="cellIs" dxfId="592" priority="520" operator="equal">
      <formula>"Reopen"</formula>
    </cfRule>
  </conditionalFormatting>
  <conditionalFormatting sqref="H119:J119">
    <cfRule type="cellIs" dxfId="591" priority="509" operator="equal">
      <formula>"P"</formula>
    </cfRule>
  </conditionalFormatting>
  <conditionalFormatting sqref="H119:J119">
    <cfRule type="cellIs" dxfId="590" priority="510" operator="equal">
      <formula>"F"</formula>
    </cfRule>
  </conditionalFormatting>
  <conditionalFormatting sqref="H119:J119">
    <cfRule type="cellIs" dxfId="589" priority="511" operator="equal">
      <formula>"PE"</formula>
    </cfRule>
  </conditionalFormatting>
  <conditionalFormatting sqref="H119:J119">
    <cfRule type="cellIs" dxfId="588" priority="512" operator="equal">
      <formula>"Reopen"</formula>
    </cfRule>
  </conditionalFormatting>
  <conditionalFormatting sqref="N119:N120 B119:D120 H119:J120">
    <cfRule type="cellIs" dxfId="587" priority="521" operator="equal">
      <formula>"P"</formula>
    </cfRule>
  </conditionalFormatting>
  <conditionalFormatting sqref="N119:N120 B119:D120 H119:J120">
    <cfRule type="cellIs" dxfId="586" priority="522" operator="equal">
      <formula>"F"</formula>
    </cfRule>
  </conditionalFormatting>
  <conditionalFormatting sqref="N119:N120 B119:D120 H119:J120">
    <cfRule type="cellIs" dxfId="585" priority="523" operator="equal">
      <formula>"PE"</formula>
    </cfRule>
  </conditionalFormatting>
  <conditionalFormatting sqref="N119:N120 B119:D120 H119:J120">
    <cfRule type="cellIs" dxfId="584" priority="524" operator="equal">
      <formula>"Reopen"</formula>
    </cfRule>
  </conditionalFormatting>
  <conditionalFormatting sqref="O119:P120 R120:AA120">
    <cfRule type="cellIs" dxfId="583" priority="513" operator="equal">
      <formula>"P"</formula>
    </cfRule>
  </conditionalFormatting>
  <conditionalFormatting sqref="O119:P120 R120:AA120">
    <cfRule type="cellIs" dxfId="582" priority="514" operator="equal">
      <formula>"F"</formula>
    </cfRule>
  </conditionalFormatting>
  <conditionalFormatting sqref="O119:P120 R120:AA120">
    <cfRule type="cellIs" dxfId="581" priority="515" operator="equal">
      <formula>"PE"</formula>
    </cfRule>
  </conditionalFormatting>
  <conditionalFormatting sqref="O119:P120 R120:AA120">
    <cfRule type="cellIs" dxfId="580" priority="516" operator="equal">
      <formula>"Reopen"</formula>
    </cfRule>
  </conditionalFormatting>
  <conditionalFormatting sqref="E119:G119">
    <cfRule type="cellIs" dxfId="579" priority="505" operator="equal">
      <formula>"P"</formula>
    </cfRule>
  </conditionalFormatting>
  <conditionalFormatting sqref="E119:G119">
    <cfRule type="cellIs" dxfId="578" priority="506" operator="equal">
      <formula>"F"</formula>
    </cfRule>
  </conditionalFormatting>
  <conditionalFormatting sqref="E119:G119">
    <cfRule type="cellIs" dxfId="577" priority="507" operator="equal">
      <formula>"PE"</formula>
    </cfRule>
  </conditionalFormatting>
  <conditionalFormatting sqref="E119:G119">
    <cfRule type="cellIs" dxfId="576" priority="508" operator="equal">
      <formula>"Reopen"</formula>
    </cfRule>
  </conditionalFormatting>
  <conditionalFormatting sqref="E120:G120">
    <cfRule type="cellIs" dxfId="575" priority="501" operator="equal">
      <formula>"P"</formula>
    </cfRule>
  </conditionalFormatting>
  <conditionalFormatting sqref="E120:G120">
    <cfRule type="cellIs" dxfId="574" priority="502" operator="equal">
      <formula>"F"</formula>
    </cfRule>
  </conditionalFormatting>
  <conditionalFormatting sqref="E120:G120">
    <cfRule type="cellIs" dxfId="573" priority="503" operator="equal">
      <formula>"PE"</formula>
    </cfRule>
  </conditionalFormatting>
  <conditionalFormatting sqref="E120:G120">
    <cfRule type="cellIs" dxfId="572" priority="504" operator="equal">
      <formula>"Reopen"</formula>
    </cfRule>
  </conditionalFormatting>
  <conditionalFormatting sqref="N117 B117:D117 H117:J117">
    <cfRule type="cellIs" dxfId="571" priority="497" operator="equal">
      <formula>"P"</formula>
    </cfRule>
  </conditionalFormatting>
  <conditionalFormatting sqref="N117 B117:D117 H117:J117">
    <cfRule type="cellIs" dxfId="570" priority="498" operator="equal">
      <formula>"F"</formula>
    </cfRule>
  </conditionalFormatting>
  <conditionalFormatting sqref="N117 B117:D117 H117:J117">
    <cfRule type="cellIs" dxfId="569" priority="499" operator="equal">
      <formula>"PE"</formula>
    </cfRule>
  </conditionalFormatting>
  <conditionalFormatting sqref="N117 B117:D117 H117:J117">
    <cfRule type="cellIs" dxfId="568" priority="500" operator="equal">
      <formula>"Reopen"</formula>
    </cfRule>
  </conditionalFormatting>
  <conditionalFormatting sqref="K120:M120">
    <cfRule type="cellIs" dxfId="567" priority="473" operator="equal">
      <formula>"P"</formula>
    </cfRule>
  </conditionalFormatting>
  <conditionalFormatting sqref="K120:M120">
    <cfRule type="cellIs" dxfId="566" priority="474" operator="equal">
      <formula>"F"</formula>
    </cfRule>
  </conditionalFormatting>
  <conditionalFormatting sqref="K120:M120">
    <cfRule type="cellIs" dxfId="565" priority="475" operator="equal">
      <formula>"PE"</formula>
    </cfRule>
  </conditionalFormatting>
  <conditionalFormatting sqref="K120:M120">
    <cfRule type="cellIs" dxfId="564" priority="476" operator="equal">
      <formula>"Reopen"</formula>
    </cfRule>
  </conditionalFormatting>
  <conditionalFormatting sqref="K119:M119">
    <cfRule type="cellIs" dxfId="563" priority="469" operator="equal">
      <formula>"P"</formula>
    </cfRule>
  </conditionalFormatting>
  <conditionalFormatting sqref="K119:M119">
    <cfRule type="cellIs" dxfId="562" priority="470" operator="equal">
      <formula>"F"</formula>
    </cfRule>
  </conditionalFormatting>
  <conditionalFormatting sqref="K119:M119">
    <cfRule type="cellIs" dxfId="561" priority="471" operator="equal">
      <formula>"PE"</formula>
    </cfRule>
  </conditionalFormatting>
  <conditionalFormatting sqref="K119:M119">
    <cfRule type="cellIs" dxfId="560" priority="472" operator="equal">
      <formula>"Reopen"</formula>
    </cfRule>
  </conditionalFormatting>
  <conditionalFormatting sqref="A109">
    <cfRule type="cellIs" dxfId="559" priority="468" operator="equal">
      <formula>"Reopen"</formula>
    </cfRule>
  </conditionalFormatting>
  <conditionalFormatting sqref="N112 Q113:Q114 B112:J112 E110:G111 B113:D113">
    <cfRule type="cellIs" dxfId="558" priority="459" operator="equal">
      <formula>"P"</formula>
    </cfRule>
  </conditionalFormatting>
  <conditionalFormatting sqref="N112 Q113:Q114 B112:J112 E110:G111 B113:D113">
    <cfRule type="cellIs" dxfId="557" priority="460" operator="equal">
      <formula>"F"</formula>
    </cfRule>
  </conditionalFormatting>
  <conditionalFormatting sqref="N112 Q113:Q114 B112:J112 E110:G111 B113:D113">
    <cfRule type="cellIs" dxfId="556" priority="461" operator="equal">
      <formula>"PE"</formula>
    </cfRule>
  </conditionalFormatting>
  <conditionalFormatting sqref="N112 Q113:Q114 B112:J112 E110:G111 B113:D113">
    <cfRule type="cellIs" dxfId="555" priority="462" operator="equal">
      <formula>"Reopen"</formula>
    </cfRule>
  </conditionalFormatting>
  <conditionalFormatting sqref="B109:AA109">
    <cfRule type="cellIs" dxfId="554" priority="464" operator="equal">
      <formula>"P"</formula>
    </cfRule>
  </conditionalFormatting>
  <conditionalFormatting sqref="B109:AA109">
    <cfRule type="cellIs" dxfId="553" priority="465" operator="equal">
      <formula>"F"</formula>
    </cfRule>
  </conditionalFormatting>
  <conditionalFormatting sqref="B109:AA109">
    <cfRule type="cellIs" dxfId="552" priority="466" operator="equal">
      <formula>"PE"</formula>
    </cfRule>
  </conditionalFormatting>
  <conditionalFormatting sqref="B109:AA109">
    <cfRule type="cellIs" dxfId="551" priority="467" operator="equal">
      <formula>"Reopen"</formula>
    </cfRule>
  </conditionalFormatting>
  <conditionalFormatting sqref="K112:M112">
    <cfRule type="cellIs" dxfId="550" priority="439" operator="equal">
      <formula>"P"</formula>
    </cfRule>
  </conditionalFormatting>
  <conditionalFormatting sqref="K112:M112">
    <cfRule type="cellIs" dxfId="549" priority="440" operator="equal">
      <formula>"F"</formula>
    </cfRule>
  </conditionalFormatting>
  <conditionalFormatting sqref="K112:M112">
    <cfRule type="cellIs" dxfId="548" priority="441" operator="equal">
      <formula>"PE"</formula>
    </cfRule>
  </conditionalFormatting>
  <conditionalFormatting sqref="K112:M112">
    <cfRule type="cellIs" dxfId="547" priority="442" operator="equal">
      <formula>"Reopen"</formula>
    </cfRule>
  </conditionalFormatting>
  <conditionalFormatting sqref="N111:AA111">
    <cfRule type="cellIs" dxfId="546" priority="407" operator="equal">
      <formula>"P"</formula>
    </cfRule>
  </conditionalFormatting>
  <conditionalFormatting sqref="N111:AA111">
    <cfRule type="cellIs" dxfId="545" priority="408" operator="equal">
      <formula>"F"</formula>
    </cfRule>
  </conditionalFormatting>
  <conditionalFormatting sqref="N111:AA111">
    <cfRule type="cellIs" dxfId="544" priority="409" operator="equal">
      <formula>"PE"</formula>
    </cfRule>
  </conditionalFormatting>
  <conditionalFormatting sqref="N111:AA111">
    <cfRule type="cellIs" dxfId="543" priority="410" operator="equal">
      <formula>"Reopen"</formula>
    </cfRule>
  </conditionalFormatting>
  <conditionalFormatting sqref="K114:M114">
    <cfRule type="cellIs" dxfId="542" priority="391" operator="equal">
      <formula>"P"</formula>
    </cfRule>
  </conditionalFormatting>
  <conditionalFormatting sqref="K114:M114">
    <cfRule type="cellIs" dxfId="541" priority="392" operator="equal">
      <formula>"F"</formula>
    </cfRule>
  </conditionalFormatting>
  <conditionalFormatting sqref="K114:M114">
    <cfRule type="cellIs" dxfId="540" priority="393" operator="equal">
      <formula>"PE"</formula>
    </cfRule>
  </conditionalFormatting>
  <conditionalFormatting sqref="K114:M114">
    <cfRule type="cellIs" dxfId="539" priority="394" operator="equal">
      <formula>"Reopen"</formula>
    </cfRule>
  </conditionalFormatting>
  <conditionalFormatting sqref="B111:D111 H111:J111">
    <cfRule type="cellIs" dxfId="538" priority="399" operator="equal">
      <formula>"P"</formula>
    </cfRule>
  </conditionalFormatting>
  <conditionalFormatting sqref="B111:D111 H111:J111">
    <cfRule type="cellIs" dxfId="537" priority="400" operator="equal">
      <formula>"F"</formula>
    </cfRule>
  </conditionalFormatting>
  <conditionalFormatting sqref="B111:D111 H111:J111">
    <cfRule type="cellIs" dxfId="536" priority="401" operator="equal">
      <formula>"PE"</formula>
    </cfRule>
  </conditionalFormatting>
  <conditionalFormatting sqref="B111:D111 H111:J111">
    <cfRule type="cellIs" dxfId="535" priority="402" operator="equal">
      <formula>"Reopen"</formula>
    </cfRule>
  </conditionalFormatting>
  <conditionalFormatting sqref="O111:P111">
    <cfRule type="cellIs" dxfId="534" priority="403" operator="equal">
      <formula>"P"</formula>
    </cfRule>
  </conditionalFormatting>
  <conditionalFormatting sqref="O111:P111">
    <cfRule type="cellIs" dxfId="533" priority="404" operator="equal">
      <formula>"F"</formula>
    </cfRule>
  </conditionalFormatting>
  <conditionalFormatting sqref="O111:P111">
    <cfRule type="cellIs" dxfId="532" priority="405" operator="equal">
      <formula>"PE"</formula>
    </cfRule>
  </conditionalFormatting>
  <conditionalFormatting sqref="O111:P111">
    <cfRule type="cellIs" dxfId="531" priority="406" operator="equal">
      <formula>"Reopen"</formula>
    </cfRule>
  </conditionalFormatting>
  <conditionalFormatting sqref="K111:M111">
    <cfRule type="cellIs" dxfId="530" priority="395" operator="equal">
      <formula>"P"</formula>
    </cfRule>
  </conditionalFormatting>
  <conditionalFormatting sqref="K111:M111">
    <cfRule type="cellIs" dxfId="529" priority="396" operator="equal">
      <formula>"F"</formula>
    </cfRule>
  </conditionalFormatting>
  <conditionalFormatting sqref="K111:M111">
    <cfRule type="cellIs" dxfId="528" priority="397" operator="equal">
      <formula>"PE"</formula>
    </cfRule>
  </conditionalFormatting>
  <conditionalFormatting sqref="K111:M111">
    <cfRule type="cellIs" dxfId="527" priority="398" operator="equal">
      <formula>"Reopen"</formula>
    </cfRule>
  </conditionalFormatting>
  <conditionalFormatting sqref="A110:A114">
    <cfRule type="cellIs" dxfId="526" priority="463" operator="equal">
      <formula>"Reopen"</formula>
    </cfRule>
  </conditionalFormatting>
  <conditionalFormatting sqref="O112:P112">
    <cfRule type="cellIs" dxfId="525" priority="451" operator="equal">
      <formula>"P"</formula>
    </cfRule>
  </conditionalFormatting>
  <conditionalFormatting sqref="O112:P112">
    <cfRule type="cellIs" dxfId="524" priority="452" operator="equal">
      <formula>"F"</formula>
    </cfRule>
  </conditionalFormatting>
  <conditionalFormatting sqref="O112:P112">
    <cfRule type="cellIs" dxfId="523" priority="453" operator="equal">
      <formula>"PE"</formula>
    </cfRule>
  </conditionalFormatting>
  <conditionalFormatting sqref="O112:P112">
    <cfRule type="cellIs" dxfId="522" priority="454" operator="equal">
      <formula>"Reopen"</formula>
    </cfRule>
  </conditionalFormatting>
  <conditionalFormatting sqref="N110:AA110 N112:AA112">
    <cfRule type="cellIs" dxfId="521" priority="455" operator="equal">
      <formula>"P"</formula>
    </cfRule>
  </conditionalFormatting>
  <conditionalFormatting sqref="N110:AA110 N112:AA112">
    <cfRule type="cellIs" dxfId="520" priority="456" operator="equal">
      <formula>"F"</formula>
    </cfRule>
  </conditionalFormatting>
  <conditionalFormatting sqref="N110:AA110 N112:AA112">
    <cfRule type="cellIs" dxfId="519" priority="457" operator="equal">
      <formula>"PE"</formula>
    </cfRule>
  </conditionalFormatting>
  <conditionalFormatting sqref="N110:AA110 N112:AA112">
    <cfRule type="cellIs" dxfId="518" priority="458" operator="equal">
      <formula>"Reopen"</formula>
    </cfRule>
  </conditionalFormatting>
  <conditionalFormatting sqref="K110:M110 K112:M112">
    <cfRule type="cellIs" dxfId="517" priority="443" operator="equal">
      <formula>"P"</formula>
    </cfRule>
  </conditionalFormatting>
  <conditionalFormatting sqref="K110:M110 K112:M112">
    <cfRule type="cellIs" dxfId="516" priority="444" operator="equal">
      <formula>"F"</formula>
    </cfRule>
  </conditionalFormatting>
  <conditionalFormatting sqref="K110:M110 K112:M112">
    <cfRule type="cellIs" dxfId="515" priority="445" operator="equal">
      <formula>"PE"</formula>
    </cfRule>
  </conditionalFormatting>
  <conditionalFormatting sqref="K110:M110 K112:M112">
    <cfRule type="cellIs" dxfId="514" priority="446" operator="equal">
      <formula>"Reopen"</formula>
    </cfRule>
  </conditionalFormatting>
  <conditionalFormatting sqref="H110:J110 B110:D110 B112:D112 H112:J112">
    <cfRule type="cellIs" dxfId="513" priority="447" operator="equal">
      <formula>"P"</formula>
    </cfRule>
  </conditionalFormatting>
  <conditionalFormatting sqref="H110:J110 B110:D110 B112:D112 H112:J112">
    <cfRule type="cellIs" dxfId="512" priority="448" operator="equal">
      <formula>"F"</formula>
    </cfRule>
  </conditionalFormatting>
  <conditionalFormatting sqref="H110:J110 B110:D110 B112:D112 H112:J112">
    <cfRule type="cellIs" dxfId="511" priority="449" operator="equal">
      <formula>"PE"</formula>
    </cfRule>
  </conditionalFormatting>
  <conditionalFormatting sqref="H110:J110 B110:D110 B112:D112 H112:J112">
    <cfRule type="cellIs" dxfId="510" priority="450" operator="equal">
      <formula>"Reopen"</formula>
    </cfRule>
  </conditionalFormatting>
  <conditionalFormatting sqref="N113:P113 R113:AA113">
    <cfRule type="cellIs" dxfId="509" priority="431" operator="equal">
      <formula>"P"</formula>
    </cfRule>
  </conditionalFormatting>
  <conditionalFormatting sqref="N113:P113 R113:AA113">
    <cfRule type="cellIs" dxfId="508" priority="432" operator="equal">
      <formula>"F"</formula>
    </cfRule>
  </conditionalFormatting>
  <conditionalFormatting sqref="N113:P113 R113:AA113">
    <cfRule type="cellIs" dxfId="507" priority="433" operator="equal">
      <formula>"PE"</formula>
    </cfRule>
  </conditionalFormatting>
  <conditionalFormatting sqref="N113:P113 R113:AA113">
    <cfRule type="cellIs" dxfId="506" priority="434" operator="equal">
      <formula>"Reopen"</formula>
    </cfRule>
  </conditionalFormatting>
  <conditionalFormatting sqref="H113:J113">
    <cfRule type="cellIs" dxfId="505" priority="423" operator="equal">
      <formula>"P"</formula>
    </cfRule>
  </conditionalFormatting>
  <conditionalFormatting sqref="H113:J113">
    <cfRule type="cellIs" dxfId="504" priority="424" operator="equal">
      <formula>"F"</formula>
    </cfRule>
  </conditionalFormatting>
  <conditionalFormatting sqref="H113:J113">
    <cfRule type="cellIs" dxfId="503" priority="425" operator="equal">
      <formula>"PE"</formula>
    </cfRule>
  </conditionalFormatting>
  <conditionalFormatting sqref="H113:J113">
    <cfRule type="cellIs" dxfId="502" priority="426" operator="equal">
      <formula>"Reopen"</formula>
    </cfRule>
  </conditionalFormatting>
  <conditionalFormatting sqref="N113:N114 B113:D114 H113:J114">
    <cfRule type="cellIs" dxfId="501" priority="435" operator="equal">
      <formula>"P"</formula>
    </cfRule>
  </conditionalFormatting>
  <conditionalFormatting sqref="N113:N114 B113:D114 H113:J114">
    <cfRule type="cellIs" dxfId="500" priority="436" operator="equal">
      <formula>"F"</formula>
    </cfRule>
  </conditionalFormatting>
  <conditionalFormatting sqref="N113:N114 B113:D114 H113:J114">
    <cfRule type="cellIs" dxfId="499" priority="437" operator="equal">
      <formula>"PE"</formula>
    </cfRule>
  </conditionalFormatting>
  <conditionalFormatting sqref="N113:N114 B113:D114 H113:J114">
    <cfRule type="cellIs" dxfId="498" priority="438" operator="equal">
      <formula>"Reopen"</formula>
    </cfRule>
  </conditionalFormatting>
  <conditionalFormatting sqref="O113:P114 R114:AA114">
    <cfRule type="cellIs" dxfId="497" priority="427" operator="equal">
      <formula>"P"</formula>
    </cfRule>
  </conditionalFormatting>
  <conditionalFormatting sqref="O113:P114 R114:AA114">
    <cfRule type="cellIs" dxfId="496" priority="428" operator="equal">
      <formula>"F"</formula>
    </cfRule>
  </conditionalFormatting>
  <conditionalFormatting sqref="O113:P114 R114:AA114">
    <cfRule type="cellIs" dxfId="495" priority="429" operator="equal">
      <formula>"PE"</formula>
    </cfRule>
  </conditionalFormatting>
  <conditionalFormatting sqref="O113:P114 R114:AA114">
    <cfRule type="cellIs" dxfId="494" priority="430" operator="equal">
      <formula>"Reopen"</formula>
    </cfRule>
  </conditionalFormatting>
  <conditionalFormatting sqref="E113:G113">
    <cfRule type="cellIs" dxfId="493" priority="419" operator="equal">
      <formula>"P"</formula>
    </cfRule>
  </conditionalFormatting>
  <conditionalFormatting sqref="E113:G113">
    <cfRule type="cellIs" dxfId="492" priority="420" operator="equal">
      <formula>"F"</formula>
    </cfRule>
  </conditionalFormatting>
  <conditionalFormatting sqref="E113:G113">
    <cfRule type="cellIs" dxfId="491" priority="421" operator="equal">
      <formula>"PE"</formula>
    </cfRule>
  </conditionalFormatting>
  <conditionalFormatting sqref="E113:G113">
    <cfRule type="cellIs" dxfId="490" priority="422" operator="equal">
      <formula>"Reopen"</formula>
    </cfRule>
  </conditionalFormatting>
  <conditionalFormatting sqref="E114:G114">
    <cfRule type="cellIs" dxfId="489" priority="415" operator="equal">
      <formula>"P"</formula>
    </cfRule>
  </conditionalFormatting>
  <conditionalFormatting sqref="E114:G114">
    <cfRule type="cellIs" dxfId="488" priority="416" operator="equal">
      <formula>"F"</formula>
    </cfRule>
  </conditionalFormatting>
  <conditionalFormatting sqref="E114:G114">
    <cfRule type="cellIs" dxfId="487" priority="417" operator="equal">
      <formula>"PE"</formula>
    </cfRule>
  </conditionalFormatting>
  <conditionalFormatting sqref="E114:G114">
    <cfRule type="cellIs" dxfId="486" priority="418" operator="equal">
      <formula>"Reopen"</formula>
    </cfRule>
  </conditionalFormatting>
  <conditionalFormatting sqref="N111 B111:D111 H111:J111">
    <cfRule type="cellIs" dxfId="485" priority="411" operator="equal">
      <formula>"P"</formula>
    </cfRule>
  </conditionalFormatting>
  <conditionalFormatting sqref="N111 B111:D111 H111:J111">
    <cfRule type="cellIs" dxfId="484" priority="412" operator="equal">
      <formula>"F"</formula>
    </cfRule>
  </conditionalFormatting>
  <conditionalFormatting sqref="N111 B111:D111 H111:J111">
    <cfRule type="cellIs" dxfId="483" priority="413" operator="equal">
      <formula>"PE"</formula>
    </cfRule>
  </conditionalFormatting>
  <conditionalFormatting sqref="N111 B111:D111 H111:J111">
    <cfRule type="cellIs" dxfId="482" priority="414" operator="equal">
      <formula>"Reopen"</formula>
    </cfRule>
  </conditionalFormatting>
  <conditionalFormatting sqref="K114:M114">
    <cfRule type="cellIs" dxfId="481" priority="387" operator="equal">
      <formula>"P"</formula>
    </cfRule>
  </conditionalFormatting>
  <conditionalFormatting sqref="K114:M114">
    <cfRule type="cellIs" dxfId="480" priority="388" operator="equal">
      <formula>"F"</formula>
    </cfRule>
  </conditionalFormatting>
  <conditionalFormatting sqref="K114:M114">
    <cfRule type="cellIs" dxfId="479" priority="389" operator="equal">
      <formula>"PE"</formula>
    </cfRule>
  </conditionalFormatting>
  <conditionalFormatting sqref="K114:M114">
    <cfRule type="cellIs" dxfId="478" priority="390" operator="equal">
      <formula>"Reopen"</formula>
    </cfRule>
  </conditionalFormatting>
  <conditionalFormatting sqref="K113:M113">
    <cfRule type="cellIs" dxfId="477" priority="383" operator="equal">
      <formula>"P"</formula>
    </cfRule>
  </conditionalFormatting>
  <conditionalFormatting sqref="K113:M113">
    <cfRule type="cellIs" dxfId="476" priority="384" operator="equal">
      <formula>"F"</formula>
    </cfRule>
  </conditionalFormatting>
  <conditionalFormatting sqref="K113:M113">
    <cfRule type="cellIs" dxfId="475" priority="385" operator="equal">
      <formula>"PE"</formula>
    </cfRule>
  </conditionalFormatting>
  <conditionalFormatting sqref="K113:M113">
    <cfRule type="cellIs" dxfId="474" priority="386" operator="equal">
      <formula>"Reopen"</formula>
    </cfRule>
  </conditionalFormatting>
  <conditionalFormatting sqref="A128:A129 A147:A150 A144:A145">
    <cfRule type="cellIs" dxfId="473" priority="382" operator="equal">
      <formula>"Reopen"</formula>
    </cfRule>
  </conditionalFormatting>
  <conditionalFormatting sqref="B148:J148 B147:D147 H147:J147">
    <cfRule type="cellIs" dxfId="472" priority="306" operator="equal">
      <formula>"P"</formula>
    </cfRule>
  </conditionalFormatting>
  <conditionalFormatting sqref="B148:J148 B147:D147 H147:J147">
    <cfRule type="cellIs" dxfId="471" priority="307" operator="equal">
      <formula>"F"</formula>
    </cfRule>
  </conditionalFormatting>
  <conditionalFormatting sqref="B148:J148 B147:D147 H147:J147">
    <cfRule type="cellIs" dxfId="470" priority="308" operator="equal">
      <formula>"PE"</formula>
    </cfRule>
  </conditionalFormatting>
  <conditionalFormatting sqref="B148:J148 B147:D147 H147:J147">
    <cfRule type="cellIs" dxfId="469" priority="309" operator="equal">
      <formula>"Reopen"</formula>
    </cfRule>
  </conditionalFormatting>
  <conditionalFormatting sqref="H147:J148 B147:D148">
    <cfRule type="cellIs" dxfId="468" priority="302" operator="equal">
      <formula>"P"</formula>
    </cfRule>
  </conditionalFormatting>
  <conditionalFormatting sqref="H147:J148 B147:D148">
    <cfRule type="cellIs" dxfId="467" priority="303" operator="equal">
      <formula>"F"</formula>
    </cfRule>
  </conditionalFormatting>
  <conditionalFormatting sqref="H147:J148 B147:D148">
    <cfRule type="cellIs" dxfId="466" priority="304" operator="equal">
      <formula>"PE"</formula>
    </cfRule>
  </conditionalFormatting>
  <conditionalFormatting sqref="H147:J148 B147:D148">
    <cfRule type="cellIs" dxfId="465" priority="305" operator="equal">
      <formula>"Reopen"</formula>
    </cfRule>
  </conditionalFormatting>
  <conditionalFormatting sqref="K148:M148">
    <cfRule type="cellIs" dxfId="464" priority="298" operator="equal">
      <formula>"P"</formula>
    </cfRule>
  </conditionalFormatting>
  <conditionalFormatting sqref="K148:M148">
    <cfRule type="cellIs" dxfId="463" priority="299" operator="equal">
      <formula>"F"</formula>
    </cfRule>
  </conditionalFormatting>
  <conditionalFormatting sqref="K148:M148">
    <cfRule type="cellIs" dxfId="462" priority="300" operator="equal">
      <formula>"PE"</formula>
    </cfRule>
  </conditionalFormatting>
  <conditionalFormatting sqref="K148:M148">
    <cfRule type="cellIs" dxfId="461" priority="301" operator="equal">
      <formula>"Reopen"</formula>
    </cfRule>
  </conditionalFormatting>
  <conditionalFormatting sqref="K148:M148">
    <cfRule type="cellIs" dxfId="460" priority="294" operator="equal">
      <formula>"P"</formula>
    </cfRule>
  </conditionalFormatting>
  <conditionalFormatting sqref="K148:M148">
    <cfRule type="cellIs" dxfId="459" priority="295" operator="equal">
      <formula>"F"</formula>
    </cfRule>
  </conditionalFormatting>
  <conditionalFormatting sqref="K148:M148">
    <cfRule type="cellIs" dxfId="458" priority="296" operator="equal">
      <formula>"PE"</formula>
    </cfRule>
  </conditionalFormatting>
  <conditionalFormatting sqref="K148:M148">
    <cfRule type="cellIs" dxfId="457" priority="297" operator="equal">
      <formula>"Reopen"</formula>
    </cfRule>
  </conditionalFormatting>
  <conditionalFormatting sqref="A146">
    <cfRule type="cellIs" dxfId="456" priority="293" operator="equal">
      <formula>"Reopen"</formula>
    </cfRule>
  </conditionalFormatting>
  <conditionalFormatting sqref="B146:J146 E147:G147">
    <cfRule type="cellIs" dxfId="455" priority="273" operator="equal">
      <formula>"P"</formula>
    </cfRule>
  </conditionalFormatting>
  <conditionalFormatting sqref="B146:J146 E147:G147">
    <cfRule type="cellIs" dxfId="454" priority="274" operator="equal">
      <formula>"F"</formula>
    </cfRule>
  </conditionalFormatting>
  <conditionalFormatting sqref="B146:J146 E147:G147">
    <cfRule type="cellIs" dxfId="453" priority="275" operator="equal">
      <formula>"PE"</formula>
    </cfRule>
  </conditionalFormatting>
  <conditionalFormatting sqref="B146:J146 E147:G147">
    <cfRule type="cellIs" dxfId="452" priority="276" operator="equal">
      <formula>"Reopen"</formula>
    </cfRule>
  </conditionalFormatting>
  <conditionalFormatting sqref="H146:J146 B146:D146">
    <cfRule type="cellIs" dxfId="451" priority="269" operator="equal">
      <formula>"P"</formula>
    </cfRule>
  </conditionalFormatting>
  <conditionalFormatting sqref="H146:J146 B146:D146">
    <cfRule type="cellIs" dxfId="450" priority="270" operator="equal">
      <formula>"F"</formula>
    </cfRule>
  </conditionalFormatting>
  <conditionalFormatting sqref="H146:J146 B146:D146">
    <cfRule type="cellIs" dxfId="449" priority="271" operator="equal">
      <formula>"PE"</formula>
    </cfRule>
  </conditionalFormatting>
  <conditionalFormatting sqref="H146:J146 B146:D146">
    <cfRule type="cellIs" dxfId="448" priority="272" operator="equal">
      <formula>"Reopen"</formula>
    </cfRule>
  </conditionalFormatting>
  <conditionalFormatting sqref="A133:A136 A130:A131">
    <cfRule type="cellIs" dxfId="447" priority="268" operator="equal">
      <formula>"Reopen"</formula>
    </cfRule>
  </conditionalFormatting>
  <conditionalFormatting sqref="H133:J134 B134:D134">
    <cfRule type="cellIs" dxfId="446" priority="196" operator="equal">
      <formula>"P"</formula>
    </cfRule>
  </conditionalFormatting>
  <conditionalFormatting sqref="H133:J134 B134:D134">
    <cfRule type="cellIs" dxfId="445" priority="197" operator="equal">
      <formula>"F"</formula>
    </cfRule>
  </conditionalFormatting>
  <conditionalFormatting sqref="H133:J134 B134:D134">
    <cfRule type="cellIs" dxfId="444" priority="198" operator="equal">
      <formula>"PE"</formula>
    </cfRule>
  </conditionalFormatting>
  <conditionalFormatting sqref="H133:J134 B134:D134">
    <cfRule type="cellIs" dxfId="443" priority="199" operator="equal">
      <formula>"Reopen"</formula>
    </cfRule>
  </conditionalFormatting>
  <conditionalFormatting sqref="K133:M134">
    <cfRule type="cellIs" dxfId="442" priority="192" operator="equal">
      <formula>"P"</formula>
    </cfRule>
  </conditionalFormatting>
  <conditionalFormatting sqref="K133:M134">
    <cfRule type="cellIs" dxfId="441" priority="193" operator="equal">
      <formula>"F"</formula>
    </cfRule>
  </conditionalFormatting>
  <conditionalFormatting sqref="K133:M134">
    <cfRule type="cellIs" dxfId="440" priority="194" operator="equal">
      <formula>"PE"</formula>
    </cfRule>
  </conditionalFormatting>
  <conditionalFormatting sqref="K133:M134">
    <cfRule type="cellIs" dxfId="439" priority="195" operator="equal">
      <formula>"Reopen"</formula>
    </cfRule>
  </conditionalFormatting>
  <conditionalFormatting sqref="K133:M134">
    <cfRule type="cellIs" dxfId="438" priority="188" operator="equal">
      <formula>"P"</formula>
    </cfRule>
  </conditionalFormatting>
  <conditionalFormatting sqref="K133:M134">
    <cfRule type="cellIs" dxfId="437" priority="189" operator="equal">
      <formula>"F"</formula>
    </cfRule>
  </conditionalFormatting>
  <conditionalFormatting sqref="K133:M134">
    <cfRule type="cellIs" dxfId="436" priority="190" operator="equal">
      <formula>"PE"</formula>
    </cfRule>
  </conditionalFormatting>
  <conditionalFormatting sqref="K133:M134">
    <cfRule type="cellIs" dxfId="435" priority="191" operator="equal">
      <formula>"Reopen"</formula>
    </cfRule>
  </conditionalFormatting>
  <conditionalFormatting sqref="A132">
    <cfRule type="cellIs" dxfId="434" priority="187" operator="equal">
      <formula>"Reopen"</formula>
    </cfRule>
  </conditionalFormatting>
  <conditionalFormatting sqref="K135:M136">
    <cfRule type="cellIs" dxfId="433" priority="224" operator="equal">
      <formula>"P"</formula>
    </cfRule>
  </conditionalFormatting>
  <conditionalFormatting sqref="K135:M136">
    <cfRule type="cellIs" dxfId="432" priority="225" operator="equal">
      <formula>"F"</formula>
    </cfRule>
  </conditionalFormatting>
  <conditionalFormatting sqref="K135:M136">
    <cfRule type="cellIs" dxfId="431" priority="226" operator="equal">
      <formula>"PE"</formula>
    </cfRule>
  </conditionalFormatting>
  <conditionalFormatting sqref="K135:M136">
    <cfRule type="cellIs" dxfId="430" priority="227" operator="equal">
      <formula>"Reopen"</formula>
    </cfRule>
  </conditionalFormatting>
  <conditionalFormatting sqref="Q133:Q134">
    <cfRule type="cellIs" dxfId="429" priority="220" operator="equal">
      <formula>"P"</formula>
    </cfRule>
  </conditionalFormatting>
  <conditionalFormatting sqref="Q133:Q134">
    <cfRule type="cellIs" dxfId="428" priority="221" operator="equal">
      <formula>"F"</formula>
    </cfRule>
  </conditionalFormatting>
  <conditionalFormatting sqref="Q133:Q134">
    <cfRule type="cellIs" dxfId="427" priority="222" operator="equal">
      <formula>"PE"</formula>
    </cfRule>
  </conditionalFormatting>
  <conditionalFormatting sqref="Q133:Q134">
    <cfRule type="cellIs" dxfId="426" priority="223" operator="equal">
      <formula>"Reopen"</formula>
    </cfRule>
  </conditionalFormatting>
  <conditionalFormatting sqref="K131:M131 K135:M136">
    <cfRule type="cellIs" dxfId="425" priority="228" operator="equal">
      <formula>"P"</formula>
    </cfRule>
  </conditionalFormatting>
  <conditionalFormatting sqref="K131:M131 K135:M136">
    <cfRule type="cellIs" dxfId="424" priority="229" operator="equal">
      <formula>"F"</formula>
    </cfRule>
  </conditionalFormatting>
  <conditionalFormatting sqref="K131:M131 K135:M136">
    <cfRule type="cellIs" dxfId="423" priority="230" operator="equal">
      <formula>"PE"</formula>
    </cfRule>
  </conditionalFormatting>
  <conditionalFormatting sqref="K131:M131 K135:M136">
    <cfRule type="cellIs" dxfId="422" priority="231" operator="equal">
      <formula>"Reopen"</formula>
    </cfRule>
  </conditionalFormatting>
  <conditionalFormatting sqref="N134:P134 R134:AA134">
    <cfRule type="cellIs" dxfId="421" priority="216" operator="equal">
      <formula>"P"</formula>
    </cfRule>
  </conditionalFormatting>
  <conditionalFormatting sqref="N134:P134 R134:AA134">
    <cfRule type="cellIs" dxfId="420" priority="217" operator="equal">
      <formula>"F"</formula>
    </cfRule>
  </conditionalFormatting>
  <conditionalFormatting sqref="N134:P134 R134:AA134">
    <cfRule type="cellIs" dxfId="419" priority="218" operator="equal">
      <formula>"PE"</formula>
    </cfRule>
  </conditionalFormatting>
  <conditionalFormatting sqref="N134:P134 R134:AA134">
    <cfRule type="cellIs" dxfId="418" priority="219" operator="equal">
      <formula>"Reopen"</formula>
    </cfRule>
  </conditionalFormatting>
  <conditionalFormatting sqref="B130:AA130">
    <cfRule type="cellIs" dxfId="417" priority="240" operator="equal">
      <formula>"P"</formula>
    </cfRule>
  </conditionalFormatting>
  <conditionalFormatting sqref="B130:AA130">
    <cfRule type="cellIs" dxfId="416" priority="241" operator="equal">
      <formula>"F"</formula>
    </cfRule>
  </conditionalFormatting>
  <conditionalFormatting sqref="B130:AA130">
    <cfRule type="cellIs" dxfId="415" priority="242" operator="equal">
      <formula>"PE"</formula>
    </cfRule>
  </conditionalFormatting>
  <conditionalFormatting sqref="B130:AA130">
    <cfRule type="cellIs" dxfId="414" priority="243" operator="equal">
      <formula>"Reopen"</formula>
    </cfRule>
  </conditionalFormatting>
  <conditionalFormatting sqref="E131:G131 B135:J136">
    <cfRule type="cellIs" dxfId="413" priority="236" operator="equal">
      <formula>"P"</formula>
    </cfRule>
  </conditionalFormatting>
  <conditionalFormatting sqref="E131:G131 B135:J136">
    <cfRule type="cellIs" dxfId="412" priority="237" operator="equal">
      <formula>"F"</formula>
    </cfRule>
  </conditionalFormatting>
  <conditionalFormatting sqref="E131:G131 B135:J136">
    <cfRule type="cellIs" dxfId="411" priority="238" operator="equal">
      <formula>"PE"</formula>
    </cfRule>
  </conditionalFormatting>
  <conditionalFormatting sqref="E131:G131 B135:J136">
    <cfRule type="cellIs" dxfId="410" priority="239" operator="equal">
      <formula>"Reopen"</formula>
    </cfRule>
  </conditionalFormatting>
  <conditionalFormatting sqref="B131:D131 H131:J131 H135:J136 B135:D136">
    <cfRule type="cellIs" dxfId="409" priority="232" operator="equal">
      <formula>"P"</formula>
    </cfRule>
  </conditionalFormatting>
  <conditionalFormatting sqref="B131:D131 H131:J131 H135:J136 B135:D136">
    <cfRule type="cellIs" dxfId="408" priority="233" operator="equal">
      <formula>"F"</formula>
    </cfRule>
  </conditionalFormatting>
  <conditionalFormatting sqref="B131:D131 H131:J131 H135:J136 B135:D136">
    <cfRule type="cellIs" dxfId="407" priority="234" operator="equal">
      <formula>"PE"</formula>
    </cfRule>
  </conditionalFormatting>
  <conditionalFormatting sqref="B131:D131 H131:J131 H135:J136 B135:D136">
    <cfRule type="cellIs" dxfId="406" priority="235" operator="equal">
      <formula>"Reopen"</formula>
    </cfRule>
  </conditionalFormatting>
  <conditionalFormatting sqref="N133">
    <cfRule type="cellIs" dxfId="405" priority="212" operator="equal">
      <formula>"P"</formula>
    </cfRule>
  </conditionalFormatting>
  <conditionalFormatting sqref="N133">
    <cfRule type="cellIs" dxfId="404" priority="213" operator="equal">
      <formula>"F"</formula>
    </cfRule>
  </conditionalFormatting>
  <conditionalFormatting sqref="N133">
    <cfRule type="cellIs" dxfId="403" priority="214" operator="equal">
      <formula>"PE"</formula>
    </cfRule>
  </conditionalFormatting>
  <conditionalFormatting sqref="N133">
    <cfRule type="cellIs" dxfId="402" priority="215" operator="equal">
      <formula>"Reopen"</formula>
    </cfRule>
  </conditionalFormatting>
  <conditionalFormatting sqref="B134:J134 H133:J133">
    <cfRule type="cellIs" dxfId="401" priority="200" operator="equal">
      <formula>"P"</formula>
    </cfRule>
  </conditionalFormatting>
  <conditionalFormatting sqref="B134:J134 H133:J133">
    <cfRule type="cellIs" dxfId="400" priority="201" operator="equal">
      <formula>"F"</formula>
    </cfRule>
  </conditionalFormatting>
  <conditionalFormatting sqref="B134:J134 H133:J133">
    <cfRule type="cellIs" dxfId="399" priority="202" operator="equal">
      <formula>"PE"</formula>
    </cfRule>
  </conditionalFormatting>
  <conditionalFormatting sqref="B134:J134 H133:J133">
    <cfRule type="cellIs" dxfId="398" priority="203" operator="equal">
      <formula>"Reopen"</formula>
    </cfRule>
  </conditionalFormatting>
  <conditionalFormatting sqref="S133:AA133 O133:P133">
    <cfRule type="cellIs" dxfId="397" priority="208" operator="equal">
      <formula>"P"</formula>
    </cfRule>
  </conditionalFormatting>
  <conditionalFormatting sqref="S133:AA133 O133:P133">
    <cfRule type="cellIs" dxfId="396" priority="209" operator="equal">
      <formula>"F"</formula>
    </cfRule>
  </conditionalFormatting>
  <conditionalFormatting sqref="S133:AA133 O133:P133">
    <cfRule type="cellIs" dxfId="395" priority="210" operator="equal">
      <formula>"PE"</formula>
    </cfRule>
  </conditionalFormatting>
  <conditionalFormatting sqref="S133:AA133 O133:P133">
    <cfRule type="cellIs" dxfId="394" priority="211" operator="equal">
      <formula>"Reopen"</formula>
    </cfRule>
  </conditionalFormatting>
  <conditionalFormatting sqref="R133">
    <cfRule type="cellIs" dxfId="393" priority="204" operator="equal">
      <formula>"P"</formula>
    </cfRule>
  </conditionalFormatting>
  <conditionalFormatting sqref="R133">
    <cfRule type="cellIs" dxfId="392" priority="205" operator="equal">
      <formula>"F"</formula>
    </cfRule>
  </conditionalFormatting>
  <conditionalFormatting sqref="R133">
    <cfRule type="cellIs" dxfId="391" priority="206" operator="equal">
      <formula>"PE"</formula>
    </cfRule>
  </conditionalFormatting>
  <conditionalFormatting sqref="R133">
    <cfRule type="cellIs" dxfId="390" priority="207" operator="equal">
      <formula>"Reopen"</formula>
    </cfRule>
  </conditionalFormatting>
  <conditionalFormatting sqref="K150:M150">
    <cfRule type="cellIs" dxfId="389" priority="330" operator="equal">
      <formula>"P"</formula>
    </cfRule>
  </conditionalFormatting>
  <conditionalFormatting sqref="K150:M150">
    <cfRule type="cellIs" dxfId="388" priority="331" operator="equal">
      <formula>"F"</formula>
    </cfRule>
  </conditionalFormatting>
  <conditionalFormatting sqref="K150:M150">
    <cfRule type="cellIs" dxfId="387" priority="332" operator="equal">
      <formula>"PE"</formula>
    </cfRule>
  </conditionalFormatting>
  <conditionalFormatting sqref="K150:M150">
    <cfRule type="cellIs" dxfId="386" priority="333" operator="equal">
      <formula>"Reopen"</formula>
    </cfRule>
  </conditionalFormatting>
  <conditionalFormatting sqref="R147">
    <cfRule type="cellIs" dxfId="385" priority="310" operator="equal">
      <formula>"P"</formula>
    </cfRule>
  </conditionalFormatting>
  <conditionalFormatting sqref="R147">
    <cfRule type="cellIs" dxfId="384" priority="311" operator="equal">
      <formula>"F"</formula>
    </cfRule>
  </conditionalFormatting>
  <conditionalFormatting sqref="R147">
    <cfRule type="cellIs" dxfId="383" priority="312" operator="equal">
      <formula>"PE"</formula>
    </cfRule>
  </conditionalFormatting>
  <conditionalFormatting sqref="R147">
    <cfRule type="cellIs" dxfId="382" priority="313" operator="equal">
      <formula>"Reopen"</formula>
    </cfRule>
  </conditionalFormatting>
  <conditionalFormatting sqref="Q147:Q148">
    <cfRule type="cellIs" dxfId="381" priority="326" operator="equal">
      <formula>"P"</formula>
    </cfRule>
  </conditionalFormatting>
  <conditionalFormatting sqref="Q147:Q148">
    <cfRule type="cellIs" dxfId="380" priority="327" operator="equal">
      <formula>"F"</formula>
    </cfRule>
  </conditionalFormatting>
  <conditionalFormatting sqref="Q147:Q148">
    <cfRule type="cellIs" dxfId="379" priority="328" operator="equal">
      <formula>"PE"</formula>
    </cfRule>
  </conditionalFormatting>
  <conditionalFormatting sqref="Q147:Q148">
    <cfRule type="cellIs" dxfId="378" priority="329" operator="equal">
      <formula>"Reopen"</formula>
    </cfRule>
  </conditionalFormatting>
  <conditionalFormatting sqref="N147">
    <cfRule type="cellIs" dxfId="377" priority="318" operator="equal">
      <formula>"P"</formula>
    </cfRule>
  </conditionalFormatting>
  <conditionalFormatting sqref="N147">
    <cfRule type="cellIs" dxfId="376" priority="319" operator="equal">
      <formula>"F"</formula>
    </cfRule>
  </conditionalFormatting>
  <conditionalFormatting sqref="N147">
    <cfRule type="cellIs" dxfId="375" priority="320" operator="equal">
      <formula>"PE"</formula>
    </cfRule>
  </conditionalFormatting>
  <conditionalFormatting sqref="N147">
    <cfRule type="cellIs" dxfId="374" priority="321" operator="equal">
      <formula>"Reopen"</formula>
    </cfRule>
  </conditionalFormatting>
  <conditionalFormatting sqref="N148:P148 R148:AA148">
    <cfRule type="cellIs" dxfId="373" priority="322" operator="equal">
      <formula>"P"</formula>
    </cfRule>
  </conditionalFormatting>
  <conditionalFormatting sqref="N148:P148 R148:AA148">
    <cfRule type="cellIs" dxfId="372" priority="323" operator="equal">
      <formula>"F"</formula>
    </cfRule>
  </conditionalFormatting>
  <conditionalFormatting sqref="N148:P148 R148:AA148">
    <cfRule type="cellIs" dxfId="371" priority="324" operator="equal">
      <formula>"PE"</formula>
    </cfRule>
  </conditionalFormatting>
  <conditionalFormatting sqref="N148:P148 R148:AA148">
    <cfRule type="cellIs" dxfId="370" priority="325" operator="equal">
      <formula>"Reopen"</formula>
    </cfRule>
  </conditionalFormatting>
  <conditionalFormatting sqref="S147:AA147 O147:P147">
    <cfRule type="cellIs" dxfId="369" priority="314" operator="equal">
      <formula>"P"</formula>
    </cfRule>
  </conditionalFormatting>
  <conditionalFormatting sqref="S147:AA147 O147:P147">
    <cfRule type="cellIs" dxfId="368" priority="315" operator="equal">
      <formula>"F"</formula>
    </cfRule>
  </conditionalFormatting>
  <conditionalFormatting sqref="S147:AA147 O147:P147">
    <cfRule type="cellIs" dxfId="367" priority="316" operator="equal">
      <formula>"PE"</formula>
    </cfRule>
  </conditionalFormatting>
  <conditionalFormatting sqref="S147:AA147 O147:P147">
    <cfRule type="cellIs" dxfId="366" priority="317" operator="equal">
      <formula>"Reopen"</formula>
    </cfRule>
  </conditionalFormatting>
  <conditionalFormatting sqref="B129:AA129">
    <cfRule type="cellIs" dxfId="365" priority="378" operator="equal">
      <formula>"P"</formula>
    </cfRule>
  </conditionalFormatting>
  <conditionalFormatting sqref="B129:AA129">
    <cfRule type="cellIs" dxfId="364" priority="379" operator="equal">
      <formula>"F"</formula>
    </cfRule>
  </conditionalFormatting>
  <conditionalFormatting sqref="B129:AA129">
    <cfRule type="cellIs" dxfId="363" priority="380" operator="equal">
      <formula>"PE"</formula>
    </cfRule>
  </conditionalFormatting>
  <conditionalFormatting sqref="B129:AA129">
    <cfRule type="cellIs" dxfId="362" priority="381" operator="equal">
      <formula>"Reopen"</formula>
    </cfRule>
  </conditionalFormatting>
  <conditionalFormatting sqref="B128 N128:AA128">
    <cfRule type="cellIs" dxfId="361" priority="377" operator="equal">
      <formula>"Reopen"</formula>
    </cfRule>
  </conditionalFormatting>
  <conditionalFormatting sqref="B128">
    <cfRule type="cellIs" dxfId="360" priority="374" operator="equal">
      <formula>"P"</formula>
    </cfRule>
  </conditionalFormatting>
  <conditionalFormatting sqref="B128">
    <cfRule type="cellIs" dxfId="359" priority="375" operator="equal">
      <formula>"F"</formula>
    </cfRule>
  </conditionalFormatting>
  <conditionalFormatting sqref="B128">
    <cfRule type="cellIs" dxfId="358" priority="376" operator="equal">
      <formula>"PE"</formula>
    </cfRule>
  </conditionalFormatting>
  <conditionalFormatting sqref="Q145 Q149:Q150">
    <cfRule type="cellIs" dxfId="357" priority="370" operator="equal">
      <formula>"P"</formula>
    </cfRule>
  </conditionalFormatting>
  <conditionalFormatting sqref="Q145 Q149:Q150">
    <cfRule type="cellIs" dxfId="356" priority="371" operator="equal">
      <formula>"F"</formula>
    </cfRule>
  </conditionalFormatting>
  <conditionalFormatting sqref="Q145 Q149:Q150">
    <cfRule type="cellIs" dxfId="355" priority="372" operator="equal">
      <formula>"PE"</formula>
    </cfRule>
  </conditionalFormatting>
  <conditionalFormatting sqref="Q145 Q149:Q150">
    <cfRule type="cellIs" dxfId="354" priority="373" operator="equal">
      <formula>"Reopen"</formula>
    </cfRule>
  </conditionalFormatting>
  <conditionalFormatting sqref="N150:P150 R150:AA150">
    <cfRule type="cellIs" dxfId="353" priority="366" operator="equal">
      <formula>"P"</formula>
    </cfRule>
  </conditionalFormatting>
  <conditionalFormatting sqref="N150:P150 R150:AA150">
    <cfRule type="cellIs" dxfId="352" priority="367" operator="equal">
      <formula>"F"</formula>
    </cfRule>
  </conditionalFormatting>
  <conditionalFormatting sqref="N150:P150 R150:AA150">
    <cfRule type="cellIs" dxfId="351" priority="368" operator="equal">
      <formula>"PE"</formula>
    </cfRule>
  </conditionalFormatting>
  <conditionalFormatting sqref="N150:P150 R150:AA150">
    <cfRule type="cellIs" dxfId="350" priority="369" operator="equal">
      <formula>"Reopen"</formula>
    </cfRule>
  </conditionalFormatting>
  <conditionalFormatting sqref="N145 N149">
    <cfRule type="cellIs" dxfId="349" priority="362" operator="equal">
      <formula>"P"</formula>
    </cfRule>
  </conditionalFormatting>
  <conditionalFormatting sqref="N145 N149">
    <cfRule type="cellIs" dxfId="348" priority="363" operator="equal">
      <formula>"F"</formula>
    </cfRule>
  </conditionalFormatting>
  <conditionalFormatting sqref="N145 N149">
    <cfRule type="cellIs" dxfId="347" priority="364" operator="equal">
      <formula>"PE"</formula>
    </cfRule>
  </conditionalFormatting>
  <conditionalFormatting sqref="N145 N149">
    <cfRule type="cellIs" dxfId="346" priority="365" operator="equal">
      <formula>"Reopen"</formula>
    </cfRule>
  </conditionalFormatting>
  <conditionalFormatting sqref="O145:P145 S149:AA149 O149:P149">
    <cfRule type="cellIs" dxfId="345" priority="354" operator="equal">
      <formula>"P"</formula>
    </cfRule>
  </conditionalFormatting>
  <conditionalFormatting sqref="O145:P145 S149:AA149 O149:P149">
    <cfRule type="cellIs" dxfId="344" priority="355" operator="equal">
      <formula>"F"</formula>
    </cfRule>
  </conditionalFormatting>
  <conditionalFormatting sqref="O145:P145 S149:AA149 O149:P149">
    <cfRule type="cellIs" dxfId="343" priority="356" operator="equal">
      <formula>"PE"</formula>
    </cfRule>
  </conditionalFormatting>
  <conditionalFormatting sqref="O145:P145 S149:AA149 O149:P149">
    <cfRule type="cellIs" dxfId="342" priority="357" operator="equal">
      <formula>"Reopen"</formula>
    </cfRule>
  </conditionalFormatting>
  <conditionalFormatting sqref="N145:P145 S145:AA145">
    <cfRule type="cellIs" dxfId="341" priority="358" operator="equal">
      <formula>"P"</formula>
    </cfRule>
  </conditionalFormatting>
  <conditionalFormatting sqref="N145:P145 S145:AA145">
    <cfRule type="cellIs" dxfId="340" priority="359" operator="equal">
      <formula>"F"</formula>
    </cfRule>
  </conditionalFormatting>
  <conditionalFormatting sqref="N145:P145 S145:AA145">
    <cfRule type="cellIs" dxfId="339" priority="360" operator="equal">
      <formula>"PE"</formula>
    </cfRule>
  </conditionalFormatting>
  <conditionalFormatting sqref="N145:P145 S145:AA145">
    <cfRule type="cellIs" dxfId="338" priority="361" operator="equal">
      <formula>"Reopen"</formula>
    </cfRule>
  </conditionalFormatting>
  <conditionalFormatting sqref="R145 R149">
    <cfRule type="cellIs" dxfId="337" priority="350" operator="equal">
      <formula>"P"</formula>
    </cfRule>
  </conditionalFormatting>
  <conditionalFormatting sqref="R145 R149">
    <cfRule type="cellIs" dxfId="336" priority="351" operator="equal">
      <formula>"F"</formula>
    </cfRule>
  </conditionalFormatting>
  <conditionalFormatting sqref="R145 R149">
    <cfRule type="cellIs" dxfId="335" priority="352" operator="equal">
      <formula>"PE"</formula>
    </cfRule>
  </conditionalFormatting>
  <conditionalFormatting sqref="R145 R149">
    <cfRule type="cellIs" dxfId="334" priority="353" operator="equal">
      <formula>"Reopen"</formula>
    </cfRule>
  </conditionalFormatting>
  <conditionalFormatting sqref="B144:AA144">
    <cfRule type="cellIs" dxfId="333" priority="346" operator="equal">
      <formula>"P"</formula>
    </cfRule>
  </conditionalFormatting>
  <conditionalFormatting sqref="B144:AA144">
    <cfRule type="cellIs" dxfId="332" priority="347" operator="equal">
      <formula>"F"</formula>
    </cfRule>
  </conditionalFormatting>
  <conditionalFormatting sqref="B144:AA144">
    <cfRule type="cellIs" dxfId="331" priority="348" operator="equal">
      <formula>"PE"</formula>
    </cfRule>
  </conditionalFormatting>
  <conditionalFormatting sqref="B144:AA144">
    <cfRule type="cellIs" dxfId="330" priority="349" operator="equal">
      <formula>"Reopen"</formula>
    </cfRule>
  </conditionalFormatting>
  <conditionalFormatting sqref="E145:G145 B149:J150">
    <cfRule type="cellIs" dxfId="329" priority="342" operator="equal">
      <formula>"P"</formula>
    </cfRule>
  </conditionalFormatting>
  <conditionalFormatting sqref="E145:G145 B149:J150">
    <cfRule type="cellIs" dxfId="328" priority="343" operator="equal">
      <formula>"F"</formula>
    </cfRule>
  </conditionalFormatting>
  <conditionalFormatting sqref="E145:G145 B149:J150">
    <cfRule type="cellIs" dxfId="327" priority="344" operator="equal">
      <formula>"PE"</formula>
    </cfRule>
  </conditionalFormatting>
  <conditionalFormatting sqref="E145:G145 B149:J150">
    <cfRule type="cellIs" dxfId="326" priority="345" operator="equal">
      <formula>"Reopen"</formula>
    </cfRule>
  </conditionalFormatting>
  <conditionalFormatting sqref="B145:D145 H145:J145 H149:J150 B149:D150">
    <cfRule type="cellIs" dxfId="325" priority="338" operator="equal">
      <formula>"P"</formula>
    </cfRule>
  </conditionalFormatting>
  <conditionalFormatting sqref="B145:D145 H145:J145 H149:J150 B149:D150">
    <cfRule type="cellIs" dxfId="324" priority="339" operator="equal">
      <formula>"F"</formula>
    </cfRule>
  </conditionalFormatting>
  <conditionalFormatting sqref="B145:D145 H145:J145 H149:J150 B149:D150">
    <cfRule type="cellIs" dxfId="323" priority="340" operator="equal">
      <formula>"PE"</formula>
    </cfRule>
  </conditionalFormatting>
  <conditionalFormatting sqref="B145:D145 H145:J145 H149:J150 B149:D150">
    <cfRule type="cellIs" dxfId="322" priority="341" operator="equal">
      <formula>"Reopen"</formula>
    </cfRule>
  </conditionalFormatting>
  <conditionalFormatting sqref="K145:M145 K150:M150">
    <cfRule type="cellIs" dxfId="321" priority="334" operator="equal">
      <formula>"P"</formula>
    </cfRule>
  </conditionalFormatting>
  <conditionalFormatting sqref="K145:M145 K150:M150">
    <cfRule type="cellIs" dxfId="320" priority="335" operator="equal">
      <formula>"F"</formula>
    </cfRule>
  </conditionalFormatting>
  <conditionalFormatting sqref="K145:M145 K150:M150">
    <cfRule type="cellIs" dxfId="319" priority="336" operator="equal">
      <formula>"PE"</formula>
    </cfRule>
  </conditionalFormatting>
  <conditionalFormatting sqref="K145:M145 K150:M150">
    <cfRule type="cellIs" dxfId="318" priority="337" operator="equal">
      <formula>"Reopen"</formula>
    </cfRule>
  </conditionalFormatting>
  <conditionalFormatting sqref="R146">
    <cfRule type="cellIs" dxfId="317" priority="277" operator="equal">
      <formula>"P"</formula>
    </cfRule>
  </conditionalFormatting>
  <conditionalFormatting sqref="R146">
    <cfRule type="cellIs" dxfId="316" priority="278" operator="equal">
      <formula>"F"</formula>
    </cfRule>
  </conditionalFormatting>
  <conditionalFormatting sqref="R146">
    <cfRule type="cellIs" dxfId="315" priority="279" operator="equal">
      <formula>"PE"</formula>
    </cfRule>
  </conditionalFormatting>
  <conditionalFormatting sqref="R146">
    <cfRule type="cellIs" dxfId="314" priority="280" operator="equal">
      <formula>"Reopen"</formula>
    </cfRule>
  </conditionalFormatting>
  <conditionalFormatting sqref="Q146">
    <cfRule type="cellIs" dxfId="313" priority="289" operator="equal">
      <formula>"P"</formula>
    </cfRule>
  </conditionalFormatting>
  <conditionalFormatting sqref="Q146">
    <cfRule type="cellIs" dxfId="312" priority="290" operator="equal">
      <formula>"F"</formula>
    </cfRule>
  </conditionalFormatting>
  <conditionalFormatting sqref="Q146">
    <cfRule type="cellIs" dxfId="311" priority="291" operator="equal">
      <formula>"PE"</formula>
    </cfRule>
  </conditionalFormatting>
  <conditionalFormatting sqref="Q146">
    <cfRule type="cellIs" dxfId="310" priority="292" operator="equal">
      <formula>"Reopen"</formula>
    </cfRule>
  </conditionalFormatting>
  <conditionalFormatting sqref="N146">
    <cfRule type="cellIs" dxfId="309" priority="285" operator="equal">
      <formula>"P"</formula>
    </cfRule>
  </conditionalFormatting>
  <conditionalFormatting sqref="N146">
    <cfRule type="cellIs" dxfId="308" priority="286" operator="equal">
      <formula>"F"</formula>
    </cfRule>
  </conditionalFormatting>
  <conditionalFormatting sqref="N146">
    <cfRule type="cellIs" dxfId="307" priority="287" operator="equal">
      <formula>"PE"</formula>
    </cfRule>
  </conditionalFormatting>
  <conditionalFormatting sqref="N146">
    <cfRule type="cellIs" dxfId="306" priority="288" operator="equal">
      <formula>"Reopen"</formula>
    </cfRule>
  </conditionalFormatting>
  <conditionalFormatting sqref="S146:AA146 O146:P146">
    <cfRule type="cellIs" dxfId="305" priority="281" operator="equal">
      <formula>"P"</formula>
    </cfRule>
  </conditionalFormatting>
  <conditionalFormatting sqref="S146:AA146 O146:P146">
    <cfRule type="cellIs" dxfId="304" priority="282" operator="equal">
      <formula>"F"</formula>
    </cfRule>
  </conditionalFormatting>
  <conditionalFormatting sqref="S146:AA146 O146:P146">
    <cfRule type="cellIs" dxfId="303" priority="283" operator="equal">
      <formula>"PE"</formula>
    </cfRule>
  </conditionalFormatting>
  <conditionalFormatting sqref="S146:AA146 O146:P146">
    <cfRule type="cellIs" dxfId="302" priority="284" operator="equal">
      <formula>"Reopen"</formula>
    </cfRule>
  </conditionalFormatting>
  <conditionalFormatting sqref="Q131 Q135:Q136">
    <cfRule type="cellIs" dxfId="301" priority="264" operator="equal">
      <formula>"P"</formula>
    </cfRule>
  </conditionalFormatting>
  <conditionalFormatting sqref="Q131 Q135:Q136">
    <cfRule type="cellIs" dxfId="300" priority="265" operator="equal">
      <formula>"F"</formula>
    </cfRule>
  </conditionalFormatting>
  <conditionalFormatting sqref="Q131 Q135:Q136">
    <cfRule type="cellIs" dxfId="299" priority="266" operator="equal">
      <formula>"PE"</formula>
    </cfRule>
  </conditionalFormatting>
  <conditionalFormatting sqref="Q131 Q135:Q136">
    <cfRule type="cellIs" dxfId="298" priority="267" operator="equal">
      <formula>"Reopen"</formula>
    </cfRule>
  </conditionalFormatting>
  <conditionalFormatting sqref="N136:P136 R136:AA136">
    <cfRule type="cellIs" dxfId="297" priority="260" operator="equal">
      <formula>"P"</formula>
    </cfRule>
  </conditionalFormatting>
  <conditionalFormatting sqref="N136:P136 R136:AA136">
    <cfRule type="cellIs" dxfId="296" priority="261" operator="equal">
      <formula>"F"</formula>
    </cfRule>
  </conditionalFormatting>
  <conditionalFormatting sqref="N136:P136 R136:AA136">
    <cfRule type="cellIs" dxfId="295" priority="262" operator="equal">
      <formula>"PE"</formula>
    </cfRule>
  </conditionalFormatting>
  <conditionalFormatting sqref="N136:P136 R136:AA136">
    <cfRule type="cellIs" dxfId="294" priority="263" operator="equal">
      <formula>"Reopen"</formula>
    </cfRule>
  </conditionalFormatting>
  <conditionalFormatting sqref="N131 N135">
    <cfRule type="cellIs" dxfId="293" priority="256" operator="equal">
      <formula>"P"</formula>
    </cfRule>
  </conditionalFormatting>
  <conditionalFormatting sqref="N131 N135">
    <cfRule type="cellIs" dxfId="292" priority="257" operator="equal">
      <formula>"F"</formula>
    </cfRule>
  </conditionalFormatting>
  <conditionalFormatting sqref="N131 N135">
    <cfRule type="cellIs" dxfId="291" priority="258" operator="equal">
      <formula>"PE"</formula>
    </cfRule>
  </conditionalFormatting>
  <conditionalFormatting sqref="N131 N135">
    <cfRule type="cellIs" dxfId="290" priority="259" operator="equal">
      <formula>"Reopen"</formula>
    </cfRule>
  </conditionalFormatting>
  <conditionalFormatting sqref="O131:P131 S135:AA135 O135:P135">
    <cfRule type="cellIs" dxfId="289" priority="248" operator="equal">
      <formula>"P"</formula>
    </cfRule>
  </conditionalFormatting>
  <conditionalFormatting sqref="O131:P131 S135:AA135 O135:P135">
    <cfRule type="cellIs" dxfId="288" priority="249" operator="equal">
      <formula>"F"</formula>
    </cfRule>
  </conditionalFormatting>
  <conditionalFormatting sqref="O131:P131 S135:AA135 O135:P135">
    <cfRule type="cellIs" dxfId="287" priority="250" operator="equal">
      <formula>"PE"</formula>
    </cfRule>
  </conditionalFormatting>
  <conditionalFormatting sqref="O131:P131 S135:AA135 O135:P135">
    <cfRule type="cellIs" dxfId="286" priority="251" operator="equal">
      <formula>"Reopen"</formula>
    </cfRule>
  </conditionalFormatting>
  <conditionalFormatting sqref="N131:P131 S131:AA131">
    <cfRule type="cellIs" dxfId="285" priority="252" operator="equal">
      <formula>"P"</formula>
    </cfRule>
  </conditionalFormatting>
  <conditionalFormatting sqref="N131:P131 S131:AA131">
    <cfRule type="cellIs" dxfId="284" priority="253" operator="equal">
      <formula>"F"</formula>
    </cfRule>
  </conditionalFormatting>
  <conditionalFormatting sqref="N131:P131 S131:AA131">
    <cfRule type="cellIs" dxfId="283" priority="254" operator="equal">
      <formula>"PE"</formula>
    </cfRule>
  </conditionalFormatting>
  <conditionalFormatting sqref="N131:P131 S131:AA131">
    <cfRule type="cellIs" dxfId="282" priority="255" operator="equal">
      <formula>"Reopen"</formula>
    </cfRule>
  </conditionalFormatting>
  <conditionalFormatting sqref="R131 R135">
    <cfRule type="cellIs" dxfId="281" priority="244" operator="equal">
      <formula>"P"</formula>
    </cfRule>
  </conditionalFormatting>
  <conditionalFormatting sqref="R131 R135">
    <cfRule type="cellIs" dxfId="280" priority="245" operator="equal">
      <formula>"F"</formula>
    </cfRule>
  </conditionalFormatting>
  <conditionalFormatting sqref="R131 R135">
    <cfRule type="cellIs" dxfId="279" priority="246" operator="equal">
      <formula>"PE"</formula>
    </cfRule>
  </conditionalFormatting>
  <conditionalFormatting sqref="R131 R135">
    <cfRule type="cellIs" dxfId="278" priority="247" operator="equal">
      <formula>"Reopen"</formula>
    </cfRule>
  </conditionalFormatting>
  <conditionalFormatting sqref="R132">
    <cfRule type="cellIs" dxfId="277" priority="171" operator="equal">
      <formula>"P"</formula>
    </cfRule>
  </conditionalFormatting>
  <conditionalFormatting sqref="R132">
    <cfRule type="cellIs" dxfId="276" priority="172" operator="equal">
      <formula>"F"</formula>
    </cfRule>
  </conditionalFormatting>
  <conditionalFormatting sqref="R132">
    <cfRule type="cellIs" dxfId="275" priority="173" operator="equal">
      <formula>"PE"</formula>
    </cfRule>
  </conditionalFormatting>
  <conditionalFormatting sqref="R132">
    <cfRule type="cellIs" dxfId="274" priority="174" operator="equal">
      <formula>"Reopen"</formula>
    </cfRule>
  </conditionalFormatting>
  <conditionalFormatting sqref="Q132">
    <cfRule type="cellIs" dxfId="273" priority="183" operator="equal">
      <formula>"P"</formula>
    </cfRule>
  </conditionalFormatting>
  <conditionalFormatting sqref="Q132">
    <cfRule type="cellIs" dxfId="272" priority="184" operator="equal">
      <formula>"F"</formula>
    </cfRule>
  </conditionalFormatting>
  <conditionalFormatting sqref="Q132">
    <cfRule type="cellIs" dxfId="271" priority="185" operator="equal">
      <formula>"PE"</formula>
    </cfRule>
  </conditionalFormatting>
  <conditionalFormatting sqref="Q132">
    <cfRule type="cellIs" dxfId="270" priority="186" operator="equal">
      <formula>"Reopen"</formula>
    </cfRule>
  </conditionalFormatting>
  <conditionalFormatting sqref="N132">
    <cfRule type="cellIs" dxfId="269" priority="179" operator="equal">
      <formula>"P"</formula>
    </cfRule>
  </conditionalFormatting>
  <conditionalFormatting sqref="N132">
    <cfRule type="cellIs" dxfId="268" priority="180" operator="equal">
      <formula>"F"</formula>
    </cfRule>
  </conditionalFormatting>
  <conditionalFormatting sqref="N132">
    <cfRule type="cellIs" dxfId="267" priority="181" operator="equal">
      <formula>"PE"</formula>
    </cfRule>
  </conditionalFormatting>
  <conditionalFormatting sqref="N132">
    <cfRule type="cellIs" dxfId="266" priority="182" operator="equal">
      <formula>"Reopen"</formula>
    </cfRule>
  </conditionalFormatting>
  <conditionalFormatting sqref="S132:AA132 O132:P132">
    <cfRule type="cellIs" dxfId="265" priority="175" operator="equal">
      <formula>"P"</formula>
    </cfRule>
  </conditionalFormatting>
  <conditionalFormatting sqref="S132:AA132 O132:P132">
    <cfRule type="cellIs" dxfId="264" priority="176" operator="equal">
      <formula>"F"</formula>
    </cfRule>
  </conditionalFormatting>
  <conditionalFormatting sqref="S132:AA132 O132:P132">
    <cfRule type="cellIs" dxfId="263" priority="177" operator="equal">
      <formula>"PE"</formula>
    </cfRule>
  </conditionalFormatting>
  <conditionalFormatting sqref="S132:AA132 O132:P132">
    <cfRule type="cellIs" dxfId="262" priority="178" operator="equal">
      <formula>"Reopen"</formula>
    </cfRule>
  </conditionalFormatting>
  <conditionalFormatting sqref="B132:J132 B133:G133">
    <cfRule type="cellIs" dxfId="261" priority="167" operator="equal">
      <formula>"P"</formula>
    </cfRule>
  </conditionalFormatting>
  <conditionalFormatting sqref="B132:J132 B133:G133">
    <cfRule type="cellIs" dxfId="260" priority="168" operator="equal">
      <formula>"F"</formula>
    </cfRule>
  </conditionalFormatting>
  <conditionalFormatting sqref="B132:J132 B133:G133">
    <cfRule type="cellIs" dxfId="259" priority="169" operator="equal">
      <formula>"PE"</formula>
    </cfRule>
  </conditionalFormatting>
  <conditionalFormatting sqref="B132:J132 B133:G133">
    <cfRule type="cellIs" dxfId="258" priority="170" operator="equal">
      <formula>"Reopen"</formula>
    </cfRule>
  </conditionalFormatting>
  <conditionalFormatting sqref="H132:J132 B132:D133">
    <cfRule type="cellIs" dxfId="257" priority="163" operator="equal">
      <formula>"P"</formula>
    </cfRule>
  </conditionalFormatting>
  <conditionalFormatting sqref="H132:J132 B132:D133">
    <cfRule type="cellIs" dxfId="256" priority="164" operator="equal">
      <formula>"F"</formula>
    </cfRule>
  </conditionalFormatting>
  <conditionalFormatting sqref="H132:J132 B132:D133">
    <cfRule type="cellIs" dxfId="255" priority="165" operator="equal">
      <formula>"PE"</formula>
    </cfRule>
  </conditionalFormatting>
  <conditionalFormatting sqref="H132:J132 B132:D133">
    <cfRule type="cellIs" dxfId="254" priority="166" operator="equal">
      <formula>"Reopen"</formula>
    </cfRule>
  </conditionalFormatting>
  <conditionalFormatting sqref="K147:M147">
    <cfRule type="cellIs" dxfId="253" priority="159" operator="equal">
      <formula>"P"</formula>
    </cfRule>
  </conditionalFormatting>
  <conditionalFormatting sqref="K147:M147">
    <cfRule type="cellIs" dxfId="252" priority="160" operator="equal">
      <formula>"F"</formula>
    </cfRule>
  </conditionalFormatting>
  <conditionalFormatting sqref="K147:M147">
    <cfRule type="cellIs" dxfId="251" priority="161" operator="equal">
      <formula>"PE"</formula>
    </cfRule>
  </conditionalFormatting>
  <conditionalFormatting sqref="K147:M147">
    <cfRule type="cellIs" dxfId="250" priority="162" operator="equal">
      <formula>"Reopen"</formula>
    </cfRule>
  </conditionalFormatting>
  <conditionalFormatting sqref="K147:M147">
    <cfRule type="cellIs" dxfId="249" priority="155" operator="equal">
      <formula>"P"</formula>
    </cfRule>
  </conditionalFormatting>
  <conditionalFormatting sqref="K147:M147">
    <cfRule type="cellIs" dxfId="248" priority="156" operator="equal">
      <formula>"F"</formula>
    </cfRule>
  </conditionalFormatting>
  <conditionalFormatting sqref="K147:M147">
    <cfRule type="cellIs" dxfId="247" priority="157" operator="equal">
      <formula>"PE"</formula>
    </cfRule>
  </conditionalFormatting>
  <conditionalFormatting sqref="K147:M147">
    <cfRule type="cellIs" dxfId="246" priority="158" operator="equal">
      <formula>"Reopen"</formula>
    </cfRule>
  </conditionalFormatting>
  <conditionalFormatting sqref="A140:A143 A137:A138">
    <cfRule type="cellIs" dxfId="245" priority="154" operator="equal">
      <formula>"Reopen"</formula>
    </cfRule>
  </conditionalFormatting>
  <conditionalFormatting sqref="K143:M143">
    <cfRule type="cellIs" dxfId="244" priority="110" operator="equal">
      <formula>"P"</formula>
    </cfRule>
  </conditionalFormatting>
  <conditionalFormatting sqref="K143:M143">
    <cfRule type="cellIs" dxfId="243" priority="111" operator="equal">
      <formula>"F"</formula>
    </cfRule>
  </conditionalFormatting>
  <conditionalFormatting sqref="K143:M143">
    <cfRule type="cellIs" dxfId="242" priority="112" operator="equal">
      <formula>"PE"</formula>
    </cfRule>
  </conditionalFormatting>
  <conditionalFormatting sqref="K143:M143">
    <cfRule type="cellIs" dxfId="241" priority="113" operator="equal">
      <formula>"Reopen"</formula>
    </cfRule>
  </conditionalFormatting>
  <conditionalFormatting sqref="R140">
    <cfRule type="cellIs" dxfId="240" priority="90" operator="equal">
      <formula>"P"</formula>
    </cfRule>
  </conditionalFormatting>
  <conditionalFormatting sqref="R140">
    <cfRule type="cellIs" dxfId="239" priority="91" operator="equal">
      <formula>"F"</formula>
    </cfRule>
  </conditionalFormatting>
  <conditionalFormatting sqref="R140">
    <cfRule type="cellIs" dxfId="238" priority="92" operator="equal">
      <formula>"PE"</formula>
    </cfRule>
  </conditionalFormatting>
  <conditionalFormatting sqref="R140">
    <cfRule type="cellIs" dxfId="237" priority="93" operator="equal">
      <formula>"Reopen"</formula>
    </cfRule>
  </conditionalFormatting>
  <conditionalFormatting sqref="Q140:Q141">
    <cfRule type="cellIs" dxfId="236" priority="106" operator="equal">
      <formula>"P"</formula>
    </cfRule>
  </conditionalFormatting>
  <conditionalFormatting sqref="Q140:Q141">
    <cfRule type="cellIs" dxfId="235" priority="107" operator="equal">
      <formula>"F"</formula>
    </cfRule>
  </conditionalFormatting>
  <conditionalFormatting sqref="Q140:Q141">
    <cfRule type="cellIs" dxfId="234" priority="108" operator="equal">
      <formula>"PE"</formula>
    </cfRule>
  </conditionalFormatting>
  <conditionalFormatting sqref="Q140:Q141">
    <cfRule type="cellIs" dxfId="233" priority="109" operator="equal">
      <formula>"Reopen"</formula>
    </cfRule>
  </conditionalFormatting>
  <conditionalFormatting sqref="N140">
    <cfRule type="cellIs" dxfId="232" priority="98" operator="equal">
      <formula>"P"</formula>
    </cfRule>
  </conditionalFormatting>
  <conditionalFormatting sqref="N140">
    <cfRule type="cellIs" dxfId="231" priority="99" operator="equal">
      <formula>"F"</formula>
    </cfRule>
  </conditionalFormatting>
  <conditionalFormatting sqref="N140">
    <cfRule type="cellIs" dxfId="230" priority="100" operator="equal">
      <formula>"PE"</formula>
    </cfRule>
  </conditionalFormatting>
  <conditionalFormatting sqref="N140">
    <cfRule type="cellIs" dxfId="229" priority="101" operator="equal">
      <formula>"Reopen"</formula>
    </cfRule>
  </conditionalFormatting>
  <conditionalFormatting sqref="N141:P141 R141:AA141">
    <cfRule type="cellIs" dxfId="228" priority="102" operator="equal">
      <formula>"P"</formula>
    </cfRule>
  </conditionalFormatting>
  <conditionalFormatting sqref="N141:P141 R141:AA141">
    <cfRule type="cellIs" dxfId="227" priority="103" operator="equal">
      <formula>"F"</formula>
    </cfRule>
  </conditionalFormatting>
  <conditionalFormatting sqref="N141:P141 R141:AA141">
    <cfRule type="cellIs" dxfId="226" priority="104" operator="equal">
      <formula>"PE"</formula>
    </cfRule>
  </conditionalFormatting>
  <conditionalFormatting sqref="N141:P141 R141:AA141">
    <cfRule type="cellIs" dxfId="225" priority="105" operator="equal">
      <formula>"Reopen"</formula>
    </cfRule>
  </conditionalFormatting>
  <conditionalFormatting sqref="S140:AA140 O140:P140">
    <cfRule type="cellIs" dxfId="224" priority="94" operator="equal">
      <formula>"P"</formula>
    </cfRule>
  </conditionalFormatting>
  <conditionalFormatting sqref="S140:AA140 O140:P140">
    <cfRule type="cellIs" dxfId="223" priority="95" operator="equal">
      <formula>"F"</formula>
    </cfRule>
  </conditionalFormatting>
  <conditionalFormatting sqref="S140:AA140 O140:P140">
    <cfRule type="cellIs" dxfId="222" priority="96" operator="equal">
      <formula>"PE"</formula>
    </cfRule>
  </conditionalFormatting>
  <conditionalFormatting sqref="S140:AA140 O140:P140">
    <cfRule type="cellIs" dxfId="221" priority="97" operator="equal">
      <formula>"Reopen"</formula>
    </cfRule>
  </conditionalFormatting>
  <conditionalFormatting sqref="B141:J141 B140:D140 H140:J140">
    <cfRule type="cellIs" dxfId="220" priority="86" operator="equal">
      <formula>"P"</formula>
    </cfRule>
  </conditionalFormatting>
  <conditionalFormatting sqref="B141:J141 B140:D140 H140:J140">
    <cfRule type="cellIs" dxfId="219" priority="87" operator="equal">
      <formula>"F"</formula>
    </cfRule>
  </conditionalFormatting>
  <conditionalFormatting sqref="B141:J141 B140:D140 H140:J140">
    <cfRule type="cellIs" dxfId="218" priority="88" operator="equal">
      <formula>"PE"</formula>
    </cfRule>
  </conditionalFormatting>
  <conditionalFormatting sqref="B141:J141 B140:D140 H140:J140">
    <cfRule type="cellIs" dxfId="217" priority="89" operator="equal">
      <formula>"Reopen"</formula>
    </cfRule>
  </conditionalFormatting>
  <conditionalFormatting sqref="K141:M141">
    <cfRule type="cellIs" dxfId="216" priority="78" operator="equal">
      <formula>"P"</formula>
    </cfRule>
  </conditionalFormatting>
  <conditionalFormatting sqref="K141:M141">
    <cfRule type="cellIs" dxfId="215" priority="79" operator="equal">
      <formula>"F"</formula>
    </cfRule>
  </conditionalFormatting>
  <conditionalFormatting sqref="K141:M141">
    <cfRule type="cellIs" dxfId="214" priority="80" operator="equal">
      <formula>"PE"</formula>
    </cfRule>
  </conditionalFormatting>
  <conditionalFormatting sqref="K141:M141">
    <cfRule type="cellIs" dxfId="213" priority="81" operator="equal">
      <formula>"Reopen"</formula>
    </cfRule>
  </conditionalFormatting>
  <conditionalFormatting sqref="H140:J141 B140:D141">
    <cfRule type="cellIs" dxfId="212" priority="82" operator="equal">
      <formula>"P"</formula>
    </cfRule>
  </conditionalFormatting>
  <conditionalFormatting sqref="H140:J141 B140:D141">
    <cfRule type="cellIs" dxfId="211" priority="83" operator="equal">
      <formula>"F"</formula>
    </cfRule>
  </conditionalFormatting>
  <conditionalFormatting sqref="H140:J141 B140:D141">
    <cfRule type="cellIs" dxfId="210" priority="84" operator="equal">
      <formula>"PE"</formula>
    </cfRule>
  </conditionalFormatting>
  <conditionalFormatting sqref="H140:J141 B140:D141">
    <cfRule type="cellIs" dxfId="209" priority="85" operator="equal">
      <formula>"Reopen"</formula>
    </cfRule>
  </conditionalFormatting>
  <conditionalFormatting sqref="K141:M141">
    <cfRule type="cellIs" dxfId="208" priority="74" operator="equal">
      <formula>"P"</formula>
    </cfRule>
  </conditionalFormatting>
  <conditionalFormatting sqref="K141:M141">
    <cfRule type="cellIs" dxfId="207" priority="75" operator="equal">
      <formula>"F"</formula>
    </cfRule>
  </conditionalFormatting>
  <conditionalFormatting sqref="K141:M141">
    <cfRule type="cellIs" dxfId="206" priority="76" operator="equal">
      <formula>"PE"</formula>
    </cfRule>
  </conditionalFormatting>
  <conditionalFormatting sqref="K141:M141">
    <cfRule type="cellIs" dxfId="205" priority="77" operator="equal">
      <formula>"Reopen"</formula>
    </cfRule>
  </conditionalFormatting>
  <conditionalFormatting sqref="Q138 Q142:Q143">
    <cfRule type="cellIs" dxfId="204" priority="150" operator="equal">
      <formula>"P"</formula>
    </cfRule>
  </conditionalFormatting>
  <conditionalFormatting sqref="Q138 Q142:Q143">
    <cfRule type="cellIs" dxfId="203" priority="151" operator="equal">
      <formula>"F"</formula>
    </cfRule>
  </conditionalFormatting>
  <conditionalFormatting sqref="Q138 Q142:Q143">
    <cfRule type="cellIs" dxfId="202" priority="152" operator="equal">
      <formula>"PE"</formula>
    </cfRule>
  </conditionalFormatting>
  <conditionalFormatting sqref="Q138 Q142:Q143">
    <cfRule type="cellIs" dxfId="201" priority="153" operator="equal">
      <formula>"Reopen"</formula>
    </cfRule>
  </conditionalFormatting>
  <conditionalFormatting sqref="N143:P143 R143:AA143">
    <cfRule type="cellIs" dxfId="200" priority="146" operator="equal">
      <formula>"P"</formula>
    </cfRule>
  </conditionalFormatting>
  <conditionalFormatting sqref="N143:P143 R143:AA143">
    <cfRule type="cellIs" dxfId="199" priority="147" operator="equal">
      <formula>"F"</formula>
    </cfRule>
  </conditionalFormatting>
  <conditionalFormatting sqref="N143:P143 R143:AA143">
    <cfRule type="cellIs" dxfId="198" priority="148" operator="equal">
      <formula>"PE"</formula>
    </cfRule>
  </conditionalFormatting>
  <conditionalFormatting sqref="N143:P143 R143:AA143">
    <cfRule type="cellIs" dxfId="197" priority="149" operator="equal">
      <formula>"Reopen"</formula>
    </cfRule>
  </conditionalFormatting>
  <conditionalFormatting sqref="N138 N142">
    <cfRule type="cellIs" dxfId="196" priority="142" operator="equal">
      <formula>"P"</formula>
    </cfRule>
  </conditionalFormatting>
  <conditionalFormatting sqref="N138 N142">
    <cfRule type="cellIs" dxfId="195" priority="143" operator="equal">
      <formula>"F"</formula>
    </cfRule>
  </conditionalFormatting>
  <conditionalFormatting sqref="N138 N142">
    <cfRule type="cellIs" dxfId="194" priority="144" operator="equal">
      <formula>"PE"</formula>
    </cfRule>
  </conditionalFormatting>
  <conditionalFormatting sqref="N138 N142">
    <cfRule type="cellIs" dxfId="193" priority="145" operator="equal">
      <formula>"Reopen"</formula>
    </cfRule>
  </conditionalFormatting>
  <conditionalFormatting sqref="O138:P138 S142:AA142 O142:P142">
    <cfRule type="cellIs" dxfId="192" priority="134" operator="equal">
      <formula>"P"</formula>
    </cfRule>
  </conditionalFormatting>
  <conditionalFormatting sqref="O138:P138 S142:AA142 O142:P142">
    <cfRule type="cellIs" dxfId="191" priority="135" operator="equal">
      <formula>"F"</formula>
    </cfRule>
  </conditionalFormatting>
  <conditionalFormatting sqref="O138:P138 S142:AA142 O142:P142">
    <cfRule type="cellIs" dxfId="190" priority="136" operator="equal">
      <formula>"PE"</formula>
    </cfRule>
  </conditionalFormatting>
  <conditionalFormatting sqref="O138:P138 S142:AA142 O142:P142">
    <cfRule type="cellIs" dxfId="189" priority="137" operator="equal">
      <formula>"Reopen"</formula>
    </cfRule>
  </conditionalFormatting>
  <conditionalFormatting sqref="N138:P138 S138:AA138">
    <cfRule type="cellIs" dxfId="188" priority="138" operator="equal">
      <formula>"P"</formula>
    </cfRule>
  </conditionalFormatting>
  <conditionalFormatting sqref="N138:P138 S138:AA138">
    <cfRule type="cellIs" dxfId="187" priority="139" operator="equal">
      <formula>"F"</formula>
    </cfRule>
  </conditionalFormatting>
  <conditionalFormatting sqref="N138:P138 S138:AA138">
    <cfRule type="cellIs" dxfId="186" priority="140" operator="equal">
      <formula>"PE"</formula>
    </cfRule>
  </conditionalFormatting>
  <conditionalFormatting sqref="N138:P138 S138:AA138">
    <cfRule type="cellIs" dxfId="185" priority="141" operator="equal">
      <formula>"Reopen"</formula>
    </cfRule>
  </conditionalFormatting>
  <conditionalFormatting sqref="R138 R142">
    <cfRule type="cellIs" dxfId="184" priority="130" operator="equal">
      <formula>"P"</formula>
    </cfRule>
  </conditionalFormatting>
  <conditionalFormatting sqref="R138 R142">
    <cfRule type="cellIs" dxfId="183" priority="131" operator="equal">
      <formula>"F"</formula>
    </cfRule>
  </conditionalFormatting>
  <conditionalFormatting sqref="R138 R142">
    <cfRule type="cellIs" dxfId="182" priority="132" operator="equal">
      <formula>"PE"</formula>
    </cfRule>
  </conditionalFormatting>
  <conditionalFormatting sqref="R138 R142">
    <cfRule type="cellIs" dxfId="181" priority="133" operator="equal">
      <formula>"Reopen"</formula>
    </cfRule>
  </conditionalFormatting>
  <conditionalFormatting sqref="B137:AA137">
    <cfRule type="cellIs" dxfId="180" priority="126" operator="equal">
      <formula>"P"</formula>
    </cfRule>
  </conditionalFormatting>
  <conditionalFormatting sqref="B137:AA137">
    <cfRule type="cellIs" dxfId="179" priority="127" operator="equal">
      <formula>"F"</formula>
    </cfRule>
  </conditionalFormatting>
  <conditionalFormatting sqref="B137:AA137">
    <cfRule type="cellIs" dxfId="178" priority="128" operator="equal">
      <formula>"PE"</formula>
    </cfRule>
  </conditionalFormatting>
  <conditionalFormatting sqref="B137:AA137">
    <cfRule type="cellIs" dxfId="177" priority="129" operator="equal">
      <formula>"Reopen"</formula>
    </cfRule>
  </conditionalFormatting>
  <conditionalFormatting sqref="E138:G138 B142:J143">
    <cfRule type="cellIs" dxfId="176" priority="122" operator="equal">
      <formula>"P"</formula>
    </cfRule>
  </conditionalFormatting>
  <conditionalFormatting sqref="E138:G138 B142:J143">
    <cfRule type="cellIs" dxfId="175" priority="123" operator="equal">
      <formula>"F"</formula>
    </cfRule>
  </conditionalFormatting>
  <conditionalFormatting sqref="E138:G138 B142:J143">
    <cfRule type="cellIs" dxfId="174" priority="124" operator="equal">
      <formula>"PE"</formula>
    </cfRule>
  </conditionalFormatting>
  <conditionalFormatting sqref="E138:G138 B142:J143">
    <cfRule type="cellIs" dxfId="173" priority="125" operator="equal">
      <formula>"Reopen"</formula>
    </cfRule>
  </conditionalFormatting>
  <conditionalFormatting sqref="B138:D138 H138:J138 H142:J143 B142:D143">
    <cfRule type="cellIs" dxfId="172" priority="118" operator="equal">
      <formula>"P"</formula>
    </cfRule>
  </conditionalFormatting>
  <conditionalFormatting sqref="B138:D138 H138:J138 H142:J143 B142:D143">
    <cfRule type="cellIs" dxfId="171" priority="119" operator="equal">
      <formula>"F"</formula>
    </cfRule>
  </conditionalFormatting>
  <conditionalFormatting sqref="B138:D138 H138:J138 H142:J143 B142:D143">
    <cfRule type="cellIs" dxfId="170" priority="120" operator="equal">
      <formula>"PE"</formula>
    </cfRule>
  </conditionalFormatting>
  <conditionalFormatting sqref="B138:D138 H138:J138 H142:J143 B142:D143">
    <cfRule type="cellIs" dxfId="169" priority="121" operator="equal">
      <formula>"Reopen"</formula>
    </cfRule>
  </conditionalFormatting>
  <conditionalFormatting sqref="K138:M138 K143:M143">
    <cfRule type="cellIs" dxfId="168" priority="114" operator="equal">
      <formula>"P"</formula>
    </cfRule>
  </conditionalFormatting>
  <conditionalFormatting sqref="K138:M138 K143:M143">
    <cfRule type="cellIs" dxfId="167" priority="115" operator="equal">
      <formula>"F"</formula>
    </cfRule>
  </conditionalFormatting>
  <conditionalFormatting sqref="K138:M138 K143:M143">
    <cfRule type="cellIs" dxfId="166" priority="116" operator="equal">
      <formula>"PE"</formula>
    </cfRule>
  </conditionalFormatting>
  <conditionalFormatting sqref="K138:M138 K143:M143">
    <cfRule type="cellIs" dxfId="165" priority="117" operator="equal">
      <formula>"Reopen"</formula>
    </cfRule>
  </conditionalFormatting>
  <conditionalFormatting sqref="A139">
    <cfRule type="cellIs" dxfId="164" priority="73" operator="equal">
      <formula>"Reopen"</formula>
    </cfRule>
  </conditionalFormatting>
  <conditionalFormatting sqref="R139">
    <cfRule type="cellIs" dxfId="163" priority="57" operator="equal">
      <formula>"P"</formula>
    </cfRule>
  </conditionalFormatting>
  <conditionalFormatting sqref="R139">
    <cfRule type="cellIs" dxfId="162" priority="58" operator="equal">
      <formula>"F"</formula>
    </cfRule>
  </conditionalFormatting>
  <conditionalFormatting sqref="R139">
    <cfRule type="cellIs" dxfId="161" priority="59" operator="equal">
      <formula>"PE"</formula>
    </cfRule>
  </conditionalFormatting>
  <conditionalFormatting sqref="R139">
    <cfRule type="cellIs" dxfId="160" priority="60" operator="equal">
      <formula>"Reopen"</formula>
    </cfRule>
  </conditionalFormatting>
  <conditionalFormatting sqref="Q139">
    <cfRule type="cellIs" dxfId="159" priority="69" operator="equal">
      <formula>"P"</formula>
    </cfRule>
  </conditionalFormatting>
  <conditionalFormatting sqref="Q139">
    <cfRule type="cellIs" dxfId="158" priority="70" operator="equal">
      <formula>"F"</formula>
    </cfRule>
  </conditionalFormatting>
  <conditionalFormatting sqref="Q139">
    <cfRule type="cellIs" dxfId="157" priority="71" operator="equal">
      <formula>"PE"</formula>
    </cfRule>
  </conditionalFormatting>
  <conditionalFormatting sqref="Q139">
    <cfRule type="cellIs" dxfId="156" priority="72" operator="equal">
      <formula>"Reopen"</formula>
    </cfRule>
  </conditionalFormatting>
  <conditionalFormatting sqref="N139">
    <cfRule type="cellIs" dxfId="155" priority="65" operator="equal">
      <formula>"P"</formula>
    </cfRule>
  </conditionalFormatting>
  <conditionalFormatting sqref="N139">
    <cfRule type="cellIs" dxfId="154" priority="66" operator="equal">
      <formula>"F"</formula>
    </cfRule>
  </conditionalFormatting>
  <conditionalFormatting sqref="N139">
    <cfRule type="cellIs" dxfId="153" priority="67" operator="equal">
      <formula>"PE"</formula>
    </cfRule>
  </conditionalFormatting>
  <conditionalFormatting sqref="N139">
    <cfRule type="cellIs" dxfId="152" priority="68" operator="equal">
      <formula>"Reopen"</formula>
    </cfRule>
  </conditionalFormatting>
  <conditionalFormatting sqref="S139:AA139 O139:P139">
    <cfRule type="cellIs" dxfId="151" priority="61" operator="equal">
      <formula>"P"</formula>
    </cfRule>
  </conditionalFormatting>
  <conditionalFormatting sqref="S139:AA139 O139:P139">
    <cfRule type="cellIs" dxfId="150" priority="62" operator="equal">
      <formula>"F"</formula>
    </cfRule>
  </conditionalFormatting>
  <conditionalFormatting sqref="S139:AA139 O139:P139">
    <cfRule type="cellIs" dxfId="149" priority="63" operator="equal">
      <formula>"PE"</formula>
    </cfRule>
  </conditionalFormatting>
  <conditionalFormatting sqref="S139:AA139 O139:P139">
    <cfRule type="cellIs" dxfId="148" priority="64" operator="equal">
      <formula>"Reopen"</formula>
    </cfRule>
  </conditionalFormatting>
  <conditionalFormatting sqref="B139:J139 E140:G140">
    <cfRule type="cellIs" dxfId="147" priority="53" operator="equal">
      <formula>"P"</formula>
    </cfRule>
  </conditionalFormatting>
  <conditionalFormatting sqref="B139:J139 E140:G140">
    <cfRule type="cellIs" dxfId="146" priority="54" operator="equal">
      <formula>"F"</formula>
    </cfRule>
  </conditionalFormatting>
  <conditionalFormatting sqref="B139:J139 E140:G140">
    <cfRule type="cellIs" dxfId="145" priority="55" operator="equal">
      <formula>"PE"</formula>
    </cfRule>
  </conditionalFormatting>
  <conditionalFormatting sqref="B139:J139 E140:G140">
    <cfRule type="cellIs" dxfId="144" priority="56" operator="equal">
      <formula>"Reopen"</formula>
    </cfRule>
  </conditionalFormatting>
  <conditionalFormatting sqref="H139:J139 B139:D139">
    <cfRule type="cellIs" dxfId="143" priority="49" operator="equal">
      <formula>"P"</formula>
    </cfRule>
  </conditionalFormatting>
  <conditionalFormatting sqref="H139:J139 B139:D139">
    <cfRule type="cellIs" dxfId="142" priority="50" operator="equal">
      <formula>"F"</formula>
    </cfRule>
  </conditionalFormatting>
  <conditionalFormatting sqref="H139:J139 B139:D139">
    <cfRule type="cellIs" dxfId="141" priority="51" operator="equal">
      <formula>"PE"</formula>
    </cfRule>
  </conditionalFormatting>
  <conditionalFormatting sqref="H139:J139 B139:D139">
    <cfRule type="cellIs" dxfId="140" priority="52" operator="equal">
      <formula>"Reopen"</formula>
    </cfRule>
  </conditionalFormatting>
  <conditionalFormatting sqref="K140:M140">
    <cfRule type="cellIs" dxfId="139" priority="45" operator="equal">
      <formula>"P"</formula>
    </cfRule>
  </conditionalFormatting>
  <conditionalFormatting sqref="K140:M140">
    <cfRule type="cellIs" dxfId="138" priority="46" operator="equal">
      <formula>"F"</formula>
    </cfRule>
  </conditionalFormatting>
  <conditionalFormatting sqref="K140:M140">
    <cfRule type="cellIs" dxfId="137" priority="47" operator="equal">
      <formula>"PE"</formula>
    </cfRule>
  </conditionalFormatting>
  <conditionalFormatting sqref="K140:M140">
    <cfRule type="cellIs" dxfId="136" priority="48" operator="equal">
      <formula>"Reopen"</formula>
    </cfRule>
  </conditionalFormatting>
  <conditionalFormatting sqref="K140:M140">
    <cfRule type="cellIs" dxfId="135" priority="41" operator="equal">
      <formula>"P"</formula>
    </cfRule>
  </conditionalFormatting>
  <conditionalFormatting sqref="K140:M140">
    <cfRule type="cellIs" dxfId="134" priority="42" operator="equal">
      <formula>"F"</formula>
    </cfRule>
  </conditionalFormatting>
  <conditionalFormatting sqref="K140:M140">
    <cfRule type="cellIs" dxfId="133" priority="43" operator="equal">
      <formula>"PE"</formula>
    </cfRule>
  </conditionalFormatting>
  <conditionalFormatting sqref="K140:M140">
    <cfRule type="cellIs" dxfId="132" priority="44" operator="equal">
      <formula>"Reopen"</formula>
    </cfRule>
  </conditionalFormatting>
  <conditionalFormatting sqref="K142:M142">
    <cfRule type="cellIs" dxfId="131" priority="33" operator="equal">
      <formula>"P"</formula>
    </cfRule>
  </conditionalFormatting>
  <conditionalFormatting sqref="K142:M142">
    <cfRule type="cellIs" dxfId="130" priority="34" operator="equal">
      <formula>"F"</formula>
    </cfRule>
  </conditionalFormatting>
  <conditionalFormatting sqref="K142:M142">
    <cfRule type="cellIs" dxfId="129" priority="35" operator="equal">
      <formula>"PE"</formula>
    </cfRule>
  </conditionalFormatting>
  <conditionalFormatting sqref="K142:M142">
    <cfRule type="cellIs" dxfId="128" priority="36" operator="equal">
      <formula>"Reopen"</formula>
    </cfRule>
  </conditionalFormatting>
  <conditionalFormatting sqref="K142:M142">
    <cfRule type="cellIs" dxfId="127" priority="37" operator="equal">
      <formula>"P"</formula>
    </cfRule>
  </conditionalFormatting>
  <conditionalFormatting sqref="K142:M142">
    <cfRule type="cellIs" dxfId="126" priority="38" operator="equal">
      <formula>"F"</formula>
    </cfRule>
  </conditionalFormatting>
  <conditionalFormatting sqref="K142:M142">
    <cfRule type="cellIs" dxfId="125" priority="39" operator="equal">
      <formula>"PE"</formula>
    </cfRule>
  </conditionalFormatting>
  <conditionalFormatting sqref="K142:M142">
    <cfRule type="cellIs" dxfId="124" priority="40" operator="equal">
      <formula>"Reopen"</formula>
    </cfRule>
  </conditionalFormatting>
  <conditionalFormatting sqref="K149:M149">
    <cfRule type="cellIs" dxfId="123" priority="25" operator="equal">
      <formula>"P"</formula>
    </cfRule>
  </conditionalFormatting>
  <conditionalFormatting sqref="K149:M149">
    <cfRule type="cellIs" dxfId="122" priority="26" operator="equal">
      <formula>"F"</formula>
    </cfRule>
  </conditionalFormatting>
  <conditionalFormatting sqref="K149:M149">
    <cfRule type="cellIs" dxfId="121" priority="27" operator="equal">
      <formula>"PE"</formula>
    </cfRule>
  </conditionalFormatting>
  <conditionalFormatting sqref="K149:M149">
    <cfRule type="cellIs" dxfId="120" priority="28" operator="equal">
      <formula>"Reopen"</formula>
    </cfRule>
  </conditionalFormatting>
  <conditionalFormatting sqref="K149:M149">
    <cfRule type="cellIs" dxfId="119" priority="29" operator="equal">
      <formula>"P"</formula>
    </cfRule>
  </conditionalFormatting>
  <conditionalFormatting sqref="K149:M149">
    <cfRule type="cellIs" dxfId="118" priority="30" operator="equal">
      <formula>"F"</formula>
    </cfRule>
  </conditionalFormatting>
  <conditionalFormatting sqref="K149:M149">
    <cfRule type="cellIs" dxfId="117" priority="31" operator="equal">
      <formula>"PE"</formula>
    </cfRule>
  </conditionalFormatting>
  <conditionalFormatting sqref="K149:M149">
    <cfRule type="cellIs" dxfId="116" priority="32" operator="equal">
      <formula>"Reopen"</formula>
    </cfRule>
  </conditionalFormatting>
  <conditionalFormatting sqref="K139:M139">
    <cfRule type="cellIs" dxfId="115" priority="21" operator="equal">
      <formula>"P"</formula>
    </cfRule>
  </conditionalFormatting>
  <conditionalFormatting sqref="K139:M139">
    <cfRule type="cellIs" dxfId="114" priority="22" operator="equal">
      <formula>"F"</formula>
    </cfRule>
  </conditionalFormatting>
  <conditionalFormatting sqref="K139:M139">
    <cfRule type="cellIs" dxfId="113" priority="23" operator="equal">
      <formula>"PE"</formula>
    </cfRule>
  </conditionalFormatting>
  <conditionalFormatting sqref="K139:M139">
    <cfRule type="cellIs" dxfId="112" priority="24" operator="equal">
      <formula>"Reopen"</formula>
    </cfRule>
  </conditionalFormatting>
  <conditionalFormatting sqref="K139:M139">
    <cfRule type="cellIs" dxfId="111" priority="17" operator="equal">
      <formula>"P"</formula>
    </cfRule>
  </conditionalFormatting>
  <conditionalFormatting sqref="K139:M139">
    <cfRule type="cellIs" dxfId="110" priority="18" operator="equal">
      <formula>"F"</formula>
    </cfRule>
  </conditionalFormatting>
  <conditionalFormatting sqref="K139:M139">
    <cfRule type="cellIs" dxfId="109" priority="19" operator="equal">
      <formula>"PE"</formula>
    </cfRule>
  </conditionalFormatting>
  <conditionalFormatting sqref="K139:M139">
    <cfRule type="cellIs" dxfId="108" priority="20" operator="equal">
      <formula>"Reopen"</formula>
    </cfRule>
  </conditionalFormatting>
  <conditionalFormatting sqref="K132:M132">
    <cfRule type="cellIs" dxfId="107" priority="13" operator="equal">
      <formula>"P"</formula>
    </cfRule>
  </conditionalFormatting>
  <conditionalFormatting sqref="K132:M132">
    <cfRule type="cellIs" dxfId="106" priority="14" operator="equal">
      <formula>"F"</formula>
    </cfRule>
  </conditionalFormatting>
  <conditionalFormatting sqref="K132:M132">
    <cfRule type="cellIs" dxfId="105" priority="15" operator="equal">
      <formula>"PE"</formula>
    </cfRule>
  </conditionalFormatting>
  <conditionalFormatting sqref="K132:M132">
    <cfRule type="cellIs" dxfId="104" priority="16" operator="equal">
      <formula>"Reopen"</formula>
    </cfRule>
  </conditionalFormatting>
  <conditionalFormatting sqref="K132:M132">
    <cfRule type="cellIs" dxfId="103" priority="9" operator="equal">
      <formula>"P"</formula>
    </cfRule>
  </conditionalFormatting>
  <conditionalFormatting sqref="K132:M132">
    <cfRule type="cellIs" dxfId="102" priority="10" operator="equal">
      <formula>"F"</formula>
    </cfRule>
  </conditionalFormatting>
  <conditionalFormatting sqref="K132:M132">
    <cfRule type="cellIs" dxfId="101" priority="11" operator="equal">
      <formula>"PE"</formula>
    </cfRule>
  </conditionalFormatting>
  <conditionalFormatting sqref="K132:M132">
    <cfRule type="cellIs" dxfId="100" priority="12" operator="equal">
      <formula>"Reopen"</formula>
    </cfRule>
  </conditionalFormatting>
  <conditionalFormatting sqref="K146:M146">
    <cfRule type="cellIs" dxfId="99" priority="5" operator="equal">
      <formula>"P"</formula>
    </cfRule>
  </conditionalFormatting>
  <conditionalFormatting sqref="K146:M146">
    <cfRule type="cellIs" dxfId="98" priority="6" operator="equal">
      <formula>"F"</formula>
    </cfRule>
  </conditionalFormatting>
  <conditionalFormatting sqref="K146:M146">
    <cfRule type="cellIs" dxfId="97" priority="7" operator="equal">
      <formula>"PE"</formula>
    </cfRule>
  </conditionalFormatting>
  <conditionalFormatting sqref="K146:M146">
    <cfRule type="cellIs" dxfId="96" priority="8" operator="equal">
      <formula>"Reopen"</formula>
    </cfRule>
  </conditionalFormatting>
  <conditionalFormatting sqref="K146:M146">
    <cfRule type="cellIs" dxfId="95" priority="1" operator="equal">
      <formula>"P"</formula>
    </cfRule>
  </conditionalFormatting>
  <conditionalFormatting sqref="K146:M146">
    <cfRule type="cellIs" dxfId="94" priority="2" operator="equal">
      <formula>"F"</formula>
    </cfRule>
  </conditionalFormatting>
  <conditionalFormatting sqref="K146:M146">
    <cfRule type="cellIs" dxfId="93" priority="3" operator="equal">
      <formula>"PE"</formula>
    </cfRule>
  </conditionalFormatting>
  <conditionalFormatting sqref="K146:M146">
    <cfRule type="cellIs" dxfId="92" priority="4" operator="equal">
      <formula>"Reopen"</formula>
    </cfRule>
  </conditionalFormatting>
  <dataValidations count="1">
    <dataValidation type="list" allowBlank="1" sqref="N37:P42 N72:P77 N110:P114 N46:P50 N122:P127 N23:P26 N30:P35 N79:P84 N86:P91 N116:P120 N93:P108 N138:P143 N145:P150 N131:P136 N52:P68" xr:uid="{BE04735D-2E2E-42B1-87F7-0895A4B5A3C4}">
      <formula1>"P,F,Reopen,PE"</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Open App</vt:lpstr>
      <vt:lpstr>stds</vt:lpstr>
      <vt:lpstr>std_user</vt:lpstr>
      <vt:lpstr>koujis</vt:lpstr>
      <vt:lpstr>factories</vt:lpstr>
      <vt:lpstr>employees</vt:lpstr>
      <vt:lpstr>paints</vt:lpstr>
      <vt:lpstr>work_content</vt:lpstr>
      <vt:lpstr>Detail_model (2)</vt:lpstr>
      <vt:lpstr>Notification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2020-06-23T10:42:16Z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a3e9c5d9-c12d-4bbe-a71b-a0b419ba15db</vt:lpwstr>
  </property>
</Properties>
</file>