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definedNames>
    <definedName name="_xlnm._FilterDatabase" localSheetId="0" hidden="1">Sheet1!$C$1:$C$11</definedName>
  </definedNames>
  <calcPr calcId="144525"/>
</workbook>
</file>

<file path=xl/sharedStrings.xml><?xml version="1.0" encoding="utf-8"?>
<sst xmlns="http://schemas.openxmlformats.org/spreadsheetml/2006/main" count="42" uniqueCount="42">
  <si>
    <t xml:space="preserve">       THÀNH ĐOÀN TP. HỒ CHÍ MINH</t>
  </si>
  <si>
    <t>ĐOÀN TNCS HỒ CHÍ MINH</t>
  </si>
  <si>
    <t>BCH ĐOÀN TRƯỜNG ĐH BÁCH KHOA</t>
  </si>
  <si>
    <t xml:space="preserve">                              ***</t>
  </si>
  <si>
    <t xml:space="preserve">TP. Hồ Chí Minh, ngày 10 tháng 05 năm 2023     </t>
  </si>
  <si>
    <t>PHIẾU ĐÁNH GIÁ</t>
  </si>
  <si>
    <t>Kết quả Rèn luyện Đoàn viên Sinh viên năm học 2022 - 2023</t>
  </si>
  <si>
    <t>TT</t>
  </si>
  <si>
    <t xml:space="preserve">Nội dung </t>
  </si>
  <si>
    <t>Diễn giải</t>
  </si>
  <si>
    <t>Đoàn viên
tự đánh giá</t>
  </si>
  <si>
    <t>Rèn luyện về nhận thức chính trị, đạo đức, lối sống (35 điểm)</t>
  </si>
  <si>
    <r>
      <rPr>
        <sz val="13"/>
        <color theme="1"/>
        <rFont val="Times New Roman"/>
        <charset val="134"/>
      </rPr>
      <t>Điểm rèn luyện (</t>
    </r>
    <r>
      <rPr>
        <b/>
        <sz val="13"/>
        <color theme="1"/>
        <rFont val="Times New Roman"/>
        <charset val="134"/>
      </rPr>
      <t>10 điểm</t>
    </r>
    <r>
      <rPr>
        <sz val="13"/>
        <color theme="1"/>
        <rFont val="Times New Roman"/>
        <charset val="134"/>
      </rPr>
      <t>) (</t>
    </r>
    <r>
      <rPr>
        <i/>
        <sz val="13"/>
        <color theme="1"/>
        <rFont val="Times New Roman"/>
        <charset val="134"/>
      </rPr>
      <t>ghi điểm vào mục diễn giải</t>
    </r>
    <r>
      <rPr>
        <sz val="13"/>
        <color theme="1"/>
        <rFont val="Times New Roman"/>
        <charset val="134"/>
      </rPr>
      <t xml:space="preserve">, </t>
    </r>
    <r>
      <rPr>
        <i/>
        <sz val="13"/>
        <color theme="1"/>
        <rFont val="Times New Roman"/>
        <charset val="134"/>
      </rPr>
      <t>sinh viên năm nhất được 100 điểm</t>
    </r>
    <r>
      <rPr>
        <sz val="13"/>
        <color theme="1"/>
        <rFont val="Times New Roman"/>
        <charset val="134"/>
      </rPr>
      <t>)</t>
    </r>
  </si>
  <si>
    <r>
      <rPr>
        <sz val="13"/>
        <color theme="1"/>
        <rFont val="Times New Roman"/>
        <charset val="134"/>
      </rPr>
      <t>Tham gia chào cờ đầu tuần (</t>
    </r>
    <r>
      <rPr>
        <b/>
        <sz val="13"/>
        <color theme="1"/>
        <rFont val="Times New Roman"/>
        <charset val="134"/>
      </rPr>
      <t>4 điểm</t>
    </r>
    <r>
      <rPr>
        <sz val="13"/>
        <color theme="1"/>
        <rFont val="Times New Roman"/>
        <charset val="134"/>
      </rPr>
      <t>) (</t>
    </r>
    <r>
      <rPr>
        <i/>
        <sz val="13"/>
        <color theme="1"/>
        <rFont val="Times New Roman"/>
        <charset val="134"/>
      </rPr>
      <t>1 điểm/ lần, điểm không quá 4 điểm; sinh viên học tập tại cơ sở Dĩ An được 4 điểm</t>
    </r>
    <r>
      <rPr>
        <sz val="13"/>
        <color theme="1"/>
        <rFont val="Times New Roman"/>
        <charset val="134"/>
      </rPr>
      <t>)</t>
    </r>
  </si>
  <si>
    <r>
      <rPr>
        <sz val="13"/>
        <color theme="1"/>
        <rFont val="Times New Roman"/>
        <charset val="134"/>
      </rPr>
      <t>Tham gia tối thiểu 02 hoạt động, chương trình truyền thống của nhà trường, tổ chức Đoàn Thanh niên, Hội Sinh viên (</t>
    </r>
    <r>
      <rPr>
        <b/>
        <sz val="13"/>
        <color theme="1"/>
        <rFont val="Times New Roman"/>
        <charset val="134"/>
      </rPr>
      <t xml:space="preserve">0 điểm, 5 điểm, 8 điểm; </t>
    </r>
    <r>
      <rPr>
        <i/>
        <sz val="13"/>
        <color theme="1"/>
        <rFont val="Times New Roman"/>
        <charset val="134"/>
      </rPr>
      <t>sinh viên năm nhất tham gia 01 hoạt động, chương trình được 8 điểm</t>
    </r>
    <r>
      <rPr>
        <sz val="13"/>
        <color theme="1"/>
        <rFont val="Times New Roman"/>
        <charset val="134"/>
      </rPr>
      <t>)
(</t>
    </r>
    <r>
      <rPr>
        <i/>
        <sz val="13"/>
        <color theme="1"/>
        <rFont val="Times New Roman"/>
        <charset val="134"/>
      </rPr>
      <t>Ngày kỷ niệm thành lập trường Đại học Bách Khoa 27/10, ngày Nhà giáo Việt Nam 20/11, ngày truyền thống học sinh - sinh viên Việt Nam 09/01, ngày thành lập Đảng Cộng sản Việt Nam 03/2, ngày Đoàn viên 26/3, kỷ niệm ngày sinh Chủ tịch Hồ Chí Minh 19/5</t>
    </r>
    <r>
      <rPr>
        <sz val="13"/>
        <color theme="1"/>
        <rFont val="Times New Roman"/>
        <charset val="134"/>
      </rPr>
      <t>)</t>
    </r>
  </si>
  <si>
    <r>
      <rPr>
        <sz val="13"/>
        <color theme="1"/>
        <rFont val="Times New Roman"/>
        <charset val="134"/>
      </rPr>
      <t>Không vi phạm pháp luật, quy định của nhà trường, nơi cư trú, tổ chức chính trị - xã hội và không bị kỷ luật dưới bất kỳ hình thức nào (7</t>
    </r>
    <r>
      <rPr>
        <b/>
        <sz val="13"/>
        <color theme="1"/>
        <rFont val="Times New Roman"/>
        <charset val="134"/>
      </rPr>
      <t xml:space="preserve"> điểm</t>
    </r>
    <r>
      <rPr>
        <sz val="13"/>
        <color theme="1"/>
        <rFont val="Times New Roman"/>
        <charset val="134"/>
      </rPr>
      <t>)</t>
    </r>
  </si>
  <si>
    <r>
      <rPr>
        <sz val="13"/>
        <color theme="1"/>
        <rFont val="Times New Roman"/>
        <charset val="134"/>
      </rPr>
      <t>Tham gia sinh hoạt chi đoàn đầy đủ (</t>
    </r>
    <r>
      <rPr>
        <b/>
        <sz val="13"/>
        <color theme="1"/>
        <rFont val="Times New Roman"/>
        <charset val="134"/>
      </rPr>
      <t>5 điểm</t>
    </r>
    <r>
      <rPr>
        <sz val="13"/>
        <color theme="1"/>
        <rFont val="Times New Roman"/>
        <charset val="134"/>
      </rPr>
      <t>)
(</t>
    </r>
    <r>
      <rPr>
        <i/>
        <sz val="13"/>
        <color theme="1"/>
        <rFont val="Times New Roman"/>
        <charset val="134"/>
      </rPr>
      <t>ghi số lần tham gia tại mục diễn giải</t>
    </r>
    <r>
      <rPr>
        <sz val="13"/>
        <color theme="1"/>
        <rFont val="Times New Roman"/>
        <charset val="134"/>
      </rPr>
      <t>)</t>
    </r>
  </si>
  <si>
    <r>
      <rPr>
        <sz val="13"/>
        <color theme="1"/>
        <rFont val="Times New Roman"/>
        <charset val="134"/>
      </rPr>
      <t>Tham gia các cuộc thi về chủ nghĩa Mác - Lênin, tư tưởng Hồ Chí Minh, kiến thức lịch sử, chính trị, văn hóa, kinh tế - xã hội (</t>
    </r>
    <r>
      <rPr>
        <b/>
        <sz val="13"/>
        <color theme="1"/>
        <rFont val="Times New Roman"/>
        <charset val="134"/>
      </rPr>
      <t>1 điểm</t>
    </r>
    <r>
      <rPr>
        <sz val="13"/>
        <color theme="1"/>
        <rFont val="Times New Roman"/>
        <charset val="134"/>
      </rPr>
      <t>)</t>
    </r>
  </si>
  <si>
    <t>Rèn luyện về chuyên môn, nghiệp vụ, tinh thần tự nguyện (35 điểm)</t>
  </si>
  <si>
    <r>
      <rPr>
        <sz val="13"/>
        <color theme="1"/>
        <rFont val="Times New Roman"/>
        <charset val="134"/>
      </rPr>
      <t>Điểm trung bình học kỳ 1, năm học hiện tại (</t>
    </r>
    <r>
      <rPr>
        <b/>
        <sz val="13"/>
        <color theme="1"/>
        <rFont val="Times New Roman"/>
        <charset val="134"/>
      </rPr>
      <t>2.5 điểm</t>
    </r>
    <r>
      <rPr>
        <sz val="13"/>
        <color theme="1"/>
        <rFont val="Times New Roman"/>
        <charset val="134"/>
      </rPr>
      <t>)</t>
    </r>
  </si>
  <si>
    <r>
      <rPr>
        <sz val="13"/>
        <color theme="1"/>
        <rFont val="Times New Roman"/>
        <charset val="134"/>
      </rPr>
      <t>Điểm trung bình học kỳ 2, năm học trước (</t>
    </r>
    <r>
      <rPr>
        <b/>
        <sz val="13"/>
        <color theme="1"/>
        <rFont val="Times New Roman"/>
        <charset val="134"/>
      </rPr>
      <t xml:space="preserve">2.5 điểm, </t>
    </r>
    <r>
      <rPr>
        <i/>
        <sz val="13"/>
        <color theme="1"/>
        <rFont val="Times New Roman"/>
        <charset val="134"/>
      </rPr>
      <t>sinh viên năm nhất được 10 điểm</t>
    </r>
    <r>
      <rPr>
        <sz val="13"/>
        <color theme="1"/>
        <rFont val="Times New Roman"/>
        <charset val="134"/>
      </rPr>
      <t>)</t>
    </r>
  </si>
  <si>
    <r>
      <rPr>
        <sz val="13"/>
        <color theme="1"/>
        <rFont val="Times New Roman"/>
        <charset val="134"/>
      </rPr>
      <t>Tham gia cuộc thi học thuật hoặc tham gia nghiên cứu khoa học (</t>
    </r>
    <r>
      <rPr>
        <b/>
        <sz val="13"/>
        <color theme="1"/>
        <rFont val="Times New Roman"/>
        <charset val="134"/>
      </rPr>
      <t>4 điểm</t>
    </r>
    <r>
      <rPr>
        <sz val="13"/>
        <color theme="1"/>
        <rFont val="Times New Roman"/>
        <charset val="134"/>
      </rPr>
      <t>)</t>
    </r>
  </si>
  <si>
    <r>
      <rPr>
        <sz val="13"/>
        <color theme="1"/>
        <rFont val="Times New Roman"/>
        <charset val="134"/>
      </rPr>
      <t>Đạt giải trong cuộc thi học thuật hoặc có bài đăng trên kỷ yếu hội nghị (</t>
    </r>
    <r>
      <rPr>
        <b/>
        <sz val="13"/>
        <color theme="1"/>
        <rFont val="Times New Roman"/>
        <charset val="134"/>
      </rPr>
      <t>1 điểm</t>
    </r>
    <r>
      <rPr>
        <sz val="13"/>
        <color theme="1"/>
        <rFont val="Times New Roman"/>
        <charset val="134"/>
      </rPr>
      <t>)</t>
    </r>
  </si>
  <si>
    <r>
      <rPr>
        <sz val="13"/>
        <color theme="1"/>
        <rFont val="Times New Roman"/>
        <charset val="134"/>
      </rPr>
      <t>Đạt chuẩn trình độ tiếng Anh theo quy định của nhà trường (</t>
    </r>
    <r>
      <rPr>
        <b/>
        <sz val="13"/>
        <color theme="1"/>
        <rFont val="Times New Roman"/>
        <charset val="134"/>
      </rPr>
      <t>10 điểm</t>
    </r>
    <r>
      <rPr>
        <sz val="13"/>
        <color theme="1"/>
        <rFont val="Times New Roman"/>
        <charset val="134"/>
      </rPr>
      <t>)
(</t>
    </r>
    <r>
      <rPr>
        <i/>
        <sz val="13"/>
        <color theme="1"/>
        <rFont val="Times New Roman"/>
        <charset val="134"/>
      </rPr>
      <t>TOEIC: năm nhất: 250/ đạt AV1, năm hai: 350/ đạt AV2, năm ba: 400/ đạt AV3, năm tư: 450/đạt AV4</t>
    </r>
    <r>
      <rPr>
        <sz val="13"/>
        <color theme="1"/>
        <rFont val="Times New Roman"/>
        <charset val="134"/>
      </rPr>
      <t>)</t>
    </r>
  </si>
  <si>
    <r>
      <rPr>
        <sz val="13"/>
        <color theme="1"/>
        <rFont val="Times New Roman"/>
        <charset val="134"/>
      </rPr>
      <t>Tham gia thường trực 01 trong các chiến dịch, chương trình tình nguyện: chiến dịch Xuân Tình nguyện, chương tình Tiếp sức Mùa thi, chiến dịch Mùa hè xanh, chương trình Tiếp sức đến trường; tham gia hiến máu tình nguyện 03 lần/năm hoặc hoàn thành 05 ngày CTXH/năm - tương đương 2 điểm/ngày CTXH (</t>
    </r>
    <r>
      <rPr>
        <b/>
        <sz val="13"/>
        <color theme="1"/>
        <rFont val="Times New Roman"/>
        <charset val="134"/>
      </rPr>
      <t>10 điểm</t>
    </r>
    <r>
      <rPr>
        <sz val="13"/>
        <color theme="1"/>
        <rFont val="Times New Roman"/>
        <charset val="134"/>
      </rPr>
      <t xml:space="preserve">) </t>
    </r>
  </si>
  <si>
    <r>
      <rPr>
        <sz val="13"/>
        <color theme="1"/>
        <rFont val="Times New Roman"/>
        <charset val="134"/>
      </rPr>
      <t>Tham gia ít nhất 02 hoạt động chương trình, lễ, văn hóa, văn nghệ của đơn vị đang học tập (</t>
    </r>
    <r>
      <rPr>
        <b/>
        <sz val="13"/>
        <color theme="1"/>
        <rFont val="Times New Roman"/>
        <charset val="134"/>
      </rPr>
      <t>0 điểm, 3 điểm, 5 điểm</t>
    </r>
    <r>
      <rPr>
        <sz val="13"/>
        <color theme="1"/>
        <rFont val="Times New Roman"/>
        <charset val="134"/>
      </rPr>
      <t>)</t>
    </r>
  </si>
  <si>
    <t>Rèn luyện về sức khỏe, kỹ năng thực hành xã hội (30 điểm)</t>
  </si>
  <si>
    <r>
      <rPr>
        <sz val="13"/>
        <color theme="1"/>
        <rFont val="Times New Roman"/>
        <charset val="134"/>
      </rPr>
      <t>Rèn luyện thường xuyên 01 môn thể thao hoặc đạt giấy chứng nhận Sinh viên khỏe, đạt giải trong các hội thao (</t>
    </r>
    <r>
      <rPr>
        <b/>
        <sz val="13"/>
        <color theme="1"/>
        <rFont val="Times New Roman"/>
        <charset val="134"/>
      </rPr>
      <t>10 điểm</t>
    </r>
    <r>
      <rPr>
        <sz val="13"/>
        <color theme="1"/>
        <rFont val="Times New Roman"/>
        <charset val="134"/>
      </rPr>
      <t>)</t>
    </r>
  </si>
  <si>
    <r>
      <rPr>
        <sz val="13"/>
        <color theme="1"/>
        <rFont val="Times New Roman"/>
        <charset val="134"/>
      </rPr>
      <t>Hoàn thành 01 khóa huấn luyện kỹ năng thực hành xã hội (</t>
    </r>
    <r>
      <rPr>
        <i/>
        <sz val="13"/>
        <color theme="1"/>
        <rFont val="Times New Roman"/>
        <charset val="134"/>
      </rPr>
      <t>ít nhất 03 chuyên đề</t>
    </r>
    <r>
      <rPr>
        <sz val="13"/>
        <color theme="1"/>
        <rFont val="Times New Roman"/>
        <charset val="134"/>
      </rPr>
      <t>) hoặc đã và đang tham gia thực hiện 01 dự án cộng đồng (</t>
    </r>
    <r>
      <rPr>
        <b/>
        <sz val="13"/>
        <color theme="1"/>
        <rFont val="Times New Roman"/>
        <charset val="134"/>
      </rPr>
      <t>0 điểm, 5 điểm, 8 điểm, 10 điểm</t>
    </r>
    <r>
      <rPr>
        <sz val="13"/>
        <color theme="1"/>
        <rFont val="Times New Roman"/>
        <charset val="134"/>
      </rPr>
      <t>)</t>
    </r>
  </si>
  <si>
    <r>
      <rPr>
        <sz val="13"/>
        <color theme="1"/>
        <rFont val="Times New Roman"/>
        <charset val="134"/>
      </rPr>
      <t>Không sử dụng ma túy; không hút thuốc lá; hạn chế uống bia, rượu (</t>
    </r>
    <r>
      <rPr>
        <b/>
        <sz val="13"/>
        <color theme="1"/>
        <rFont val="Times New Roman"/>
        <charset val="134"/>
      </rPr>
      <t>10 điểm</t>
    </r>
    <r>
      <rPr>
        <sz val="13"/>
        <color theme="1"/>
        <rFont val="Times New Roman"/>
        <charset val="134"/>
      </rPr>
      <t>)</t>
    </r>
  </si>
  <si>
    <t>Điểm thưởng (tối đa 10 điểm)</t>
  </si>
  <si>
    <r>
      <rPr>
        <sz val="13"/>
        <color theme="1"/>
        <rFont val="Times New Roman"/>
        <charset val="134"/>
      </rPr>
      <t>Không rớt môn (</t>
    </r>
    <r>
      <rPr>
        <b/>
        <sz val="13"/>
        <color theme="1"/>
        <rFont val="Times New Roman"/>
        <charset val="134"/>
      </rPr>
      <t>5 điểm</t>
    </r>
    <r>
      <rPr>
        <sz val="13"/>
        <color theme="1"/>
        <rFont val="Times New Roman"/>
        <charset val="134"/>
      </rPr>
      <t>)</t>
    </r>
  </si>
  <si>
    <r>
      <rPr>
        <sz val="13"/>
        <color theme="1"/>
        <rFont val="Times New Roman"/>
        <charset val="134"/>
      </rPr>
      <t>Đạt giải cuộc thi học thuật toàn quốc, bài đăng tạp chí khoa học (</t>
    </r>
    <r>
      <rPr>
        <b/>
        <sz val="13"/>
        <color theme="1"/>
        <rFont val="Times New Roman"/>
        <charset val="134"/>
      </rPr>
      <t>5 điểm</t>
    </r>
    <r>
      <rPr>
        <sz val="13"/>
        <color theme="1"/>
        <rFont val="Times New Roman"/>
        <charset val="134"/>
      </rPr>
      <t>)</t>
    </r>
  </si>
  <si>
    <r>
      <rPr>
        <sz val="13"/>
        <color theme="1"/>
        <rFont val="Times New Roman"/>
        <charset val="134"/>
      </rPr>
      <t>Là cán bộ Đoàn - Hội, ban cán sự lớp (</t>
    </r>
    <r>
      <rPr>
        <b/>
        <sz val="13"/>
        <color theme="1"/>
        <rFont val="Times New Roman"/>
        <charset val="134"/>
      </rPr>
      <t>5 điểm</t>
    </r>
    <r>
      <rPr>
        <sz val="13"/>
        <color theme="1"/>
        <rFont val="Times New Roman"/>
        <charset val="134"/>
      </rPr>
      <t>)</t>
    </r>
  </si>
  <si>
    <r>
      <rPr>
        <sz val="13"/>
        <color theme="1"/>
        <rFont val="Times New Roman"/>
        <charset val="134"/>
      </rPr>
      <t>Được khen thưởng từ cấp trường hoặc cấp huyện trở lên (</t>
    </r>
    <r>
      <rPr>
        <b/>
        <sz val="13"/>
        <color theme="1"/>
        <rFont val="Times New Roman"/>
        <charset val="134"/>
      </rPr>
      <t>5 điểm</t>
    </r>
    <r>
      <rPr>
        <sz val="13"/>
        <color theme="1"/>
        <rFont val="Times New Roman"/>
        <charset val="134"/>
      </rPr>
      <t>)</t>
    </r>
  </si>
  <si>
    <t>TỔNG ĐIỂM</t>
  </si>
  <si>
    <t>XẾP LOẠI</t>
  </si>
  <si>
    <t>Người tự đánh giá</t>
  </si>
  <si>
    <t>Việt</t>
  </si>
  <si>
    <t>Họ và tên: Huỳnh Trần Việt</t>
  </si>
  <si>
    <t>MSSV: 1915903</t>
  </si>
  <si>
    <t>Chi đoàn: MT19KH05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</si>
</sst>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1"/>
      <color theme="1"/>
      <name val="Calibri"/>
      <charset val="163"/>
      <scheme val="minor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b/>
      <u/>
      <sz val="15"/>
      <color theme="1"/>
      <name val="Times New Roman"/>
      <charset val="134"/>
    </font>
    <font>
      <i/>
      <sz val="13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7" borderId="9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24" borderId="10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4" fillId="15" borderId="10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176" fontId="6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176" fontId="6" fillId="0" borderId="1" xfId="0" applyNumberFormat="1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176" fontId="7" fillId="0" borderId="1" xfId="0" applyNumberFormat="1" applyFont="1" applyBorder="1" applyAlignment="1" applyProtection="1">
      <alignment horizontal="center" vertical="center"/>
    </xf>
    <xf numFmtId="176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 wrapText="1"/>
      <protection locked="0"/>
    </xf>
    <xf numFmtId="176" fontId="7" fillId="2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176" fontId="6" fillId="0" borderId="1" xfId="0" applyNumberFormat="1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left" vertical="center" wrapText="1"/>
      <protection locked="0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176" fontId="2" fillId="0" borderId="0" xfId="0" applyNumberFormat="1" applyFont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"/>
  <sheetViews>
    <sheetView tabSelected="1" zoomScale="120" zoomScaleNormal="120" topLeftCell="A30" workbookViewId="0">
      <selection activeCell="C44" sqref="C44:C45"/>
    </sheetView>
  </sheetViews>
  <sheetFormatPr defaultColWidth="9.11111111111111" defaultRowHeight="18.75" customHeight="1" outlineLevelCol="3"/>
  <cols>
    <col min="1" max="1" width="6" style="4" customWidth="1"/>
    <col min="2" max="2" width="80.3333333333333" style="5" customWidth="1"/>
    <col min="3" max="3" width="37.5555555555556" style="5" customWidth="1"/>
    <col min="4" max="4" width="15.1111111111111" style="6" customWidth="1"/>
    <col min="5" max="16384" width="9.11111111111111" style="7"/>
  </cols>
  <sheetData>
    <row r="1" customHeight="1" spans="1:4">
      <c r="A1" s="8" t="s">
        <v>0</v>
      </c>
      <c r="B1" s="8"/>
      <c r="C1" s="9" t="s">
        <v>1</v>
      </c>
      <c r="D1" s="9"/>
    </row>
    <row r="2" customHeight="1" spans="1:2">
      <c r="A2" s="10" t="s">
        <v>2</v>
      </c>
      <c r="B2" s="10"/>
    </row>
    <row r="3" customHeight="1" spans="1:4">
      <c r="A3" s="8" t="s">
        <v>3</v>
      </c>
      <c r="B3" s="8"/>
      <c r="C3" s="11" t="s">
        <v>4</v>
      </c>
      <c r="D3" s="11"/>
    </row>
    <row r="5" customHeight="1" spans="1:4">
      <c r="A5" s="12" t="s">
        <v>5</v>
      </c>
      <c r="B5" s="12"/>
      <c r="C5" s="12"/>
      <c r="D5" s="12"/>
    </row>
    <row r="6" customHeight="1" spans="1:4">
      <c r="A6" s="13" t="s">
        <v>6</v>
      </c>
      <c r="B6" s="13"/>
      <c r="C6" s="13"/>
      <c r="D6" s="13"/>
    </row>
    <row r="8" ht="33.6" spans="1:4">
      <c r="A8" s="14" t="s">
        <v>7</v>
      </c>
      <c r="B8" s="15" t="s">
        <v>8</v>
      </c>
      <c r="C8" s="15" t="s">
        <v>9</v>
      </c>
      <c r="D8" s="16" t="s">
        <v>10</v>
      </c>
    </row>
    <row r="9" s="1" customFormat="1" customHeight="1" spans="1:4">
      <c r="A9" s="14">
        <v>1</v>
      </c>
      <c r="B9" s="17" t="s">
        <v>11</v>
      </c>
      <c r="C9" s="17"/>
      <c r="D9" s="18">
        <f>IF(SUM(D10:D15)&gt;35,35,SUM(D10:D15))</f>
        <v>29</v>
      </c>
    </row>
    <row r="10" ht="33.6" spans="1:4">
      <c r="A10" s="19">
        <v>1.1</v>
      </c>
      <c r="B10" s="20" t="s">
        <v>12</v>
      </c>
      <c r="C10" s="21"/>
      <c r="D10" s="22">
        <v>8</v>
      </c>
    </row>
    <row r="11" ht="33.6" spans="1:4">
      <c r="A11" s="19">
        <v>1.2</v>
      </c>
      <c r="B11" s="20" t="s">
        <v>13</v>
      </c>
      <c r="C11" s="20"/>
      <c r="D11" s="23">
        <v>4</v>
      </c>
    </row>
    <row r="12" ht="117.6" spans="1:4">
      <c r="A12" s="19">
        <v>1.3</v>
      </c>
      <c r="B12" s="20" t="s">
        <v>14</v>
      </c>
      <c r="C12" s="20"/>
      <c r="D12" s="23">
        <v>5</v>
      </c>
    </row>
    <row r="13" ht="33.6" spans="1:4">
      <c r="A13" s="19">
        <v>1.4</v>
      </c>
      <c r="B13" s="20" t="s">
        <v>15</v>
      </c>
      <c r="C13" s="20"/>
      <c r="D13" s="23">
        <v>7</v>
      </c>
    </row>
    <row r="14" ht="33.6" spans="1:4">
      <c r="A14" s="19">
        <v>1.5</v>
      </c>
      <c r="B14" s="20" t="s">
        <v>16</v>
      </c>
      <c r="C14" s="21">
        <v>12</v>
      </c>
      <c r="D14" s="22">
        <f>C14/12*5</f>
        <v>5</v>
      </c>
    </row>
    <row r="15" ht="33.6" spans="1:4">
      <c r="A15" s="19">
        <v>1.6</v>
      </c>
      <c r="B15" s="20" t="s">
        <v>17</v>
      </c>
      <c r="C15" s="20"/>
      <c r="D15" s="23"/>
    </row>
    <row r="16" s="1" customFormat="1" ht="17.4" spans="1:4">
      <c r="A16" s="14">
        <v>2</v>
      </c>
      <c r="B16" s="17" t="s">
        <v>18</v>
      </c>
      <c r="C16" s="17"/>
      <c r="D16" s="18">
        <f>IF(SUM(D17:D23)&gt;35,35,SUM(D17:D23))</f>
        <v>13.645</v>
      </c>
    </row>
    <row r="17" ht="16.8" spans="1:4">
      <c r="A17" s="19">
        <v>2.1</v>
      </c>
      <c r="B17" s="20" t="s">
        <v>19</v>
      </c>
      <c r="C17" s="21">
        <v>7.66</v>
      </c>
      <c r="D17" s="22">
        <f>C17/10*2.5</f>
        <v>1.915</v>
      </c>
    </row>
    <row r="18" ht="33.6" spans="1:4">
      <c r="A18" s="19">
        <v>2.2</v>
      </c>
      <c r="B18" s="20" t="s">
        <v>20</v>
      </c>
      <c r="C18" s="21">
        <v>6.92</v>
      </c>
      <c r="D18" s="22">
        <f>C18/10*2.5</f>
        <v>1.73</v>
      </c>
    </row>
    <row r="19" ht="16.8" spans="1:4">
      <c r="A19" s="19">
        <v>2.3</v>
      </c>
      <c r="B19" s="20" t="s">
        <v>21</v>
      </c>
      <c r="C19" s="20"/>
      <c r="D19" s="23"/>
    </row>
    <row r="20" customHeight="1" spans="1:4">
      <c r="A20" s="19">
        <v>2.4</v>
      </c>
      <c r="B20" s="20" t="s">
        <v>22</v>
      </c>
      <c r="C20" s="20"/>
      <c r="D20" s="23"/>
    </row>
    <row r="21" ht="50.4" spans="1:4">
      <c r="A21" s="19">
        <v>2.5</v>
      </c>
      <c r="B21" s="20" t="s">
        <v>23</v>
      </c>
      <c r="C21" s="20"/>
      <c r="D21" s="23">
        <v>10</v>
      </c>
    </row>
    <row r="22" ht="84" spans="1:4">
      <c r="A22" s="19">
        <v>2.6</v>
      </c>
      <c r="B22" s="20" t="s">
        <v>24</v>
      </c>
      <c r="C22" s="20"/>
      <c r="D22" s="23"/>
    </row>
    <row r="23" ht="33.6" spans="1:4">
      <c r="A23" s="19">
        <v>2.7</v>
      </c>
      <c r="B23" s="20" t="s">
        <v>25</v>
      </c>
      <c r="C23" s="20"/>
      <c r="D23" s="23"/>
    </row>
    <row r="24" s="1" customFormat="1" ht="17.4" spans="1:4">
      <c r="A24" s="14">
        <v>3</v>
      </c>
      <c r="B24" s="17" t="s">
        <v>26</v>
      </c>
      <c r="C24" s="17"/>
      <c r="D24" s="18">
        <f>IF(SUM(D25:D27)&gt;30,30,SUM(D25:D27))</f>
        <v>20</v>
      </c>
    </row>
    <row r="25" ht="33.6" spans="1:4">
      <c r="A25" s="19">
        <v>3.1</v>
      </c>
      <c r="B25" s="20" t="s">
        <v>27</v>
      </c>
      <c r="C25" s="20"/>
      <c r="D25" s="23">
        <v>10</v>
      </c>
    </row>
    <row r="26" ht="50.4" spans="1:4">
      <c r="A26" s="19">
        <v>3.2</v>
      </c>
      <c r="B26" s="20" t="s">
        <v>28</v>
      </c>
      <c r="C26" s="20"/>
      <c r="D26" s="23"/>
    </row>
    <row r="27" ht="16.8" spans="1:4">
      <c r="A27" s="19">
        <v>3.3</v>
      </c>
      <c r="B27" s="20" t="s">
        <v>29</v>
      </c>
      <c r="C27" s="20"/>
      <c r="D27" s="23">
        <v>10</v>
      </c>
    </row>
    <row r="28" s="1" customFormat="1" ht="17.4" spans="1:4">
      <c r="A28" s="14">
        <v>4</v>
      </c>
      <c r="B28" s="17" t="s">
        <v>30</v>
      </c>
      <c r="C28" s="17"/>
      <c r="D28" s="18">
        <f>IF(SUM(D29:D32)&gt;10,10,SUM(D29:D32))</f>
        <v>5</v>
      </c>
    </row>
    <row r="29" customHeight="1" spans="1:4">
      <c r="A29" s="19">
        <v>4.1</v>
      </c>
      <c r="B29" s="20" t="s">
        <v>31</v>
      </c>
      <c r="C29" s="20"/>
      <c r="D29" s="23">
        <v>5</v>
      </c>
    </row>
    <row r="30" customHeight="1" spans="1:4">
      <c r="A30" s="19">
        <v>4.2</v>
      </c>
      <c r="B30" s="20" t="s">
        <v>32</v>
      </c>
      <c r="C30" s="20"/>
      <c r="D30" s="23"/>
    </row>
    <row r="31" customHeight="1" spans="1:4">
      <c r="A31" s="19">
        <v>4.3</v>
      </c>
      <c r="B31" s="20" t="s">
        <v>33</v>
      </c>
      <c r="C31" s="20"/>
      <c r="D31" s="23"/>
    </row>
    <row r="32" customHeight="1" spans="1:4">
      <c r="A32" s="24">
        <v>4.4</v>
      </c>
      <c r="B32" s="25" t="s">
        <v>34</v>
      </c>
      <c r="C32" s="25"/>
      <c r="D32" s="26"/>
    </row>
    <row r="33" s="2" customFormat="1" customHeight="1" spans="1:4">
      <c r="A33" s="14">
        <v>5</v>
      </c>
      <c r="B33" s="27" t="s">
        <v>35</v>
      </c>
      <c r="C33" s="28"/>
      <c r="D33" s="18">
        <f>IF(SUM(D28,D24,D16,D9)&lt;=100,SUM(D28,D24,D16,D9),100)</f>
        <v>67.645</v>
      </c>
    </row>
    <row r="34" s="2" customFormat="1" customHeight="1" spans="1:4">
      <c r="A34" s="14">
        <v>6</v>
      </c>
      <c r="B34" s="29" t="s">
        <v>36</v>
      </c>
      <c r="C34" s="30"/>
      <c r="D34" s="31" t="str">
        <f>IF(D33&gt;=91,"Xuất sắc",IF(D33&gt;=71,"Khá",IF(D33&gt;=50,"Trung bình","Yếu")))</f>
        <v>Trung bình</v>
      </c>
    </row>
    <row r="35" s="3" customFormat="1" customHeight="1" spans="1:4">
      <c r="A35" s="32"/>
      <c r="B35" s="33"/>
      <c r="C35" s="33"/>
      <c r="D35" s="34"/>
    </row>
    <row r="36" s="3" customFormat="1" customHeight="1" spans="1:4">
      <c r="A36" s="32"/>
      <c r="B36" s="33"/>
      <c r="C36" s="35" t="s">
        <v>37</v>
      </c>
      <c r="D36" s="35"/>
    </row>
    <row r="37" s="3" customFormat="1" customHeight="1" spans="1:4">
      <c r="A37" s="32"/>
      <c r="B37" s="35"/>
      <c r="C37" s="33" t="s">
        <v>38</v>
      </c>
      <c r="D37" s="34"/>
    </row>
    <row r="38" s="3" customFormat="1" customHeight="1" spans="1:4">
      <c r="A38" s="32"/>
      <c r="B38" s="35"/>
      <c r="C38" s="33"/>
      <c r="D38" s="34"/>
    </row>
    <row r="39" s="3" customFormat="1" customHeight="1" spans="1:4">
      <c r="A39" s="32"/>
      <c r="B39" s="36"/>
      <c r="C39" s="33"/>
      <c r="D39" s="34"/>
    </row>
    <row r="40" s="3" customFormat="1" customHeight="1" spans="1:4">
      <c r="A40" s="32"/>
      <c r="C40" s="33"/>
      <c r="D40" s="34"/>
    </row>
    <row r="41" s="3" customFormat="1" customHeight="1" spans="1:4">
      <c r="A41" s="32"/>
      <c r="B41" s="33"/>
      <c r="C41" s="37" t="s">
        <v>39</v>
      </c>
      <c r="D41" s="37"/>
    </row>
    <row r="42" s="3" customFormat="1" customHeight="1" spans="1:4">
      <c r="A42" s="32"/>
      <c r="B42" s="33"/>
      <c r="C42" s="37" t="s">
        <v>40</v>
      </c>
      <c r="D42" s="37"/>
    </row>
    <row r="43" s="3" customFormat="1" customHeight="1" spans="1:4">
      <c r="A43" s="32"/>
      <c r="B43" s="33"/>
      <c r="C43" s="37" t="s">
        <v>41</v>
      </c>
      <c r="D43" s="37"/>
    </row>
    <row r="44" s="3" customFormat="1" customHeight="1" spans="1:4">
      <c r="A44" s="32"/>
      <c r="B44" s="33"/>
      <c r="C44" s="33"/>
      <c r="D44" s="34"/>
    </row>
    <row r="45" s="3" customFormat="1" customHeight="1" spans="1:4">
      <c r="A45" s="32"/>
      <c r="B45" s="33"/>
      <c r="C45" s="33"/>
      <c r="D45" s="34"/>
    </row>
    <row r="46" s="3" customFormat="1" customHeight="1" spans="1:4">
      <c r="A46" s="32"/>
      <c r="B46" s="33"/>
      <c r="C46" s="33"/>
      <c r="D46" s="34"/>
    </row>
    <row r="47" s="3" customFormat="1" customHeight="1" spans="1:4">
      <c r="A47" s="32"/>
      <c r="B47" s="33"/>
      <c r="C47" s="33"/>
      <c r="D47" s="34"/>
    </row>
    <row r="48" s="3" customFormat="1" customHeight="1" spans="1:4">
      <c r="A48" s="32"/>
      <c r="B48" s="33"/>
      <c r="C48" s="33"/>
      <c r="D48" s="34"/>
    </row>
    <row r="49" s="3" customFormat="1" customHeight="1" spans="1:4">
      <c r="A49" s="32"/>
      <c r="B49" s="33"/>
      <c r="C49" s="33"/>
      <c r="D49" s="34"/>
    </row>
    <row r="50" s="3" customFormat="1" customHeight="1" spans="1:4">
      <c r="A50" s="32"/>
      <c r="B50" s="33"/>
      <c r="C50" s="33"/>
      <c r="D50" s="34"/>
    </row>
    <row r="51" s="3" customFormat="1" customHeight="1" spans="1:4">
      <c r="A51" s="32"/>
      <c r="B51" s="33"/>
      <c r="C51" s="33"/>
      <c r="D51" s="34"/>
    </row>
    <row r="52" s="3" customFormat="1" customHeight="1" spans="1:4">
      <c r="A52" s="32"/>
      <c r="B52" s="33"/>
      <c r="C52" s="33"/>
      <c r="D52" s="34"/>
    </row>
    <row r="53" s="3" customFormat="1" customHeight="1" spans="1:4">
      <c r="A53" s="38"/>
      <c r="B53" s="39"/>
      <c r="C53" s="39"/>
      <c r="D53" s="40"/>
    </row>
    <row r="54" s="3" customFormat="1" customHeight="1" spans="1:4">
      <c r="A54" s="38"/>
      <c r="B54" s="39"/>
      <c r="C54" s="39"/>
      <c r="D54" s="40"/>
    </row>
    <row r="55" s="3" customFormat="1" customHeight="1" spans="1:4">
      <c r="A55" s="38"/>
      <c r="B55" s="39"/>
      <c r="C55" s="39"/>
      <c r="D55" s="40"/>
    </row>
    <row r="56" s="3" customFormat="1" customHeight="1" spans="1:4">
      <c r="A56" s="38"/>
      <c r="B56" s="39"/>
      <c r="C56" s="39"/>
      <c r="D56" s="40"/>
    </row>
    <row r="57" s="3" customFormat="1" customHeight="1" spans="1:4">
      <c r="A57" s="38"/>
      <c r="B57" s="39"/>
      <c r="C57" s="39"/>
      <c r="D57" s="40"/>
    </row>
    <row r="58" s="3" customFormat="1" customHeight="1" spans="1:4">
      <c r="A58" s="38"/>
      <c r="B58" s="39"/>
      <c r="C58" s="39"/>
      <c r="D58" s="40"/>
    </row>
    <row r="59" s="3" customFormat="1" customHeight="1" spans="1:4">
      <c r="A59" s="38"/>
      <c r="B59" s="39"/>
      <c r="C59" s="39"/>
      <c r="D59" s="40"/>
    </row>
  </sheetData>
  <mergeCells count="13">
    <mergeCell ref="A1:B1"/>
    <mergeCell ref="C1:D1"/>
    <mergeCell ref="A2:B2"/>
    <mergeCell ref="A3:B3"/>
    <mergeCell ref="C3:D3"/>
    <mergeCell ref="A5:D5"/>
    <mergeCell ref="A6:D6"/>
    <mergeCell ref="B33:C33"/>
    <mergeCell ref="B34:C34"/>
    <mergeCell ref="C36:D36"/>
    <mergeCell ref="C41:D41"/>
    <mergeCell ref="C42:D42"/>
    <mergeCell ref="C43:D43"/>
  </mergeCells>
  <pageMargins left="0.393700787401575" right="0.393700787401575" top="0.393700787401575" bottom="0.393700787401575" header="0.31496062992126" footer="0.3149606299212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</dc:creator>
  <cp:lastModifiedBy>Admin</cp:lastModifiedBy>
  <dcterms:created xsi:type="dcterms:W3CDTF">2018-02-09T23:15:00Z</dcterms:created>
  <cp:lastPrinted>2018-02-11T08:06:00Z</cp:lastPrinted>
  <dcterms:modified xsi:type="dcterms:W3CDTF">2023-05-10T08:35:18Z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A80D63EC87D841CAABF7D84F62FE11A1</vt:lpwstr>
  </property>
  <property fmtid="{D5CDD505-2E9C-101B-9397-08002B2CF9AE}" pid="3" name="KSOProductBuildVer">
    <vt:lpwstr>1033-11.2.0.11537</vt:lpwstr>
  </property>
</Properties>
</file>