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0" documentId="8_{A575FD4F-89FD-4633-8295-AD07F9E873BF}" xr6:coauthVersionLast="47" xr6:coauthVersionMax="47" xr10:uidLastSave="{00000000-0000-0000-0000-000000000000}"/>
  <bookViews>
    <workbookView xWindow="-108" yWindow="-108" windowWidth="23256" windowHeight="12720" xr2:uid="{00000000-000D-0000-FFFF-FFFF00000000}"/>
  </bookViews>
  <sheets>
    <sheet name="1. Product Roadmap" sheetId="17" r:id="rId1"/>
    <sheet name="2. Product backlog" sheetId="18" r:id="rId2"/>
    <sheet name="2. Wiki list" sheetId="15" state="hidden" r:id="rId3"/>
    <sheet name="config" sheetId="13" r:id="rId4"/>
    <sheet name="WBS" sheetId="12" state="hidden" r:id="rId5"/>
  </sheets>
  <definedNames>
    <definedName name="_xlnm._FilterDatabase" localSheetId="1" hidden="1">'2. Product backlog'!$A$1:$H$1</definedName>
    <definedName name="Display_Week" localSheetId="0">'1. Product Roadmap'!$C$4</definedName>
    <definedName name="Display_Week">#REF!</definedName>
    <definedName name="_xlnm.Print_Titles" localSheetId="0">'1. Product Roadmap'!$6:$8</definedName>
    <definedName name="Project_Start" localSheetId="0">'1. Product Roadmap'!$C$3</definedName>
    <definedName name="Project_Start">#REF!</definedName>
    <definedName name="task_end" localSheetId="0">'1. Product Roadmap'!$F1</definedName>
    <definedName name="task_end">#REF!</definedName>
    <definedName name="task_progress" localSheetId="0">'1. Product Roadmap'!$D1</definedName>
    <definedName name="task_progress">#REF!</definedName>
    <definedName name="task_start" localSheetId="0">'1. Product Roadmap'!$E1</definedName>
    <definedName name="task_start">#REF!</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17" l="1"/>
  <c r="I7" i="17"/>
  <c r="J7" i="17"/>
  <c r="K7" i="17" s="1"/>
  <c r="I6" i="17"/>
  <c r="L7" i="17" l="1"/>
  <c r="M7" i="17" l="1"/>
  <c r="N7" i="17" l="1"/>
  <c r="O7" i="17" l="1"/>
  <c r="P7" i="17" l="1"/>
  <c r="Q7" i="17" l="1"/>
  <c r="P6" i="17"/>
  <c r="R7" i="17" l="1"/>
  <c r="S7" i="17" l="1"/>
  <c r="T7" i="17" l="1"/>
  <c r="U7" i="17" l="1"/>
  <c r="V7" i="17" l="1"/>
  <c r="W7" i="17" l="1"/>
  <c r="X7" i="17" l="1"/>
  <c r="W6" i="17"/>
  <c r="Y7" i="17" l="1"/>
  <c r="Z7" i="17" l="1"/>
  <c r="AA7" i="17" l="1"/>
  <c r="AB7" i="17" l="1"/>
  <c r="AC7" i="17" l="1"/>
  <c r="AD7" i="17" l="1"/>
  <c r="AE7" i="17" l="1"/>
  <c r="AD6" i="17"/>
  <c r="AF7" i="17" l="1"/>
  <c r="AG7" i="17" l="1"/>
  <c r="AH7" i="17" l="1"/>
  <c r="AI7" i="17" l="1"/>
  <c r="AJ7" i="17" l="1"/>
  <c r="AK7" i="17" l="1"/>
  <c r="AL7" i="17" l="1"/>
  <c r="AK6" i="17"/>
  <c r="AM7" i="17" l="1"/>
  <c r="AN7" i="17" l="1"/>
  <c r="AO7" i="17" l="1"/>
  <c r="AP7" i="17" l="1"/>
  <c r="AQ7" i="17" l="1"/>
  <c r="AR7" i="17" l="1"/>
  <c r="AS7" i="17" l="1"/>
  <c r="AR6" i="17"/>
  <c r="AT7" i="17" l="1"/>
  <c r="AU7" i="17" l="1"/>
  <c r="AV7" i="17" l="1"/>
  <c r="AW7" i="17" l="1"/>
  <c r="AX7" i="17" l="1"/>
  <c r="AY7" i="17" l="1"/>
  <c r="AZ7" i="17" l="1"/>
  <c r="AY6" i="17"/>
  <c r="BA7" i="17" l="1"/>
  <c r="BB7" i="17" l="1"/>
  <c r="BC7" i="17" l="1"/>
  <c r="BD7" i="17" l="1"/>
  <c r="BE7" i="17" l="1"/>
  <c r="BF7" i="17" l="1"/>
  <c r="BG7" i="17" l="1"/>
  <c r="BF6" i="17"/>
  <c r="BH7" i="17" l="1"/>
  <c r="BI7" i="17" l="1"/>
  <c r="BJ7" i="17" l="1"/>
  <c r="BK7" i="17" l="1"/>
  <c r="BL7" i="17" s="1"/>
  <c r="BM7" i="17" s="1"/>
  <c r="BN7" i="17" l="1"/>
  <c r="BO7" i="17" s="1"/>
  <c r="BP7" i="17" s="1"/>
  <c r="BQ7" i="17" s="1"/>
  <c r="BR7" i="17" s="1"/>
  <c r="BS7" i="17" s="1"/>
  <c r="BT7" i="17" s="1"/>
  <c r="BM6" i="17"/>
  <c r="H12" i="17"/>
  <c r="H11" i="17"/>
  <c r="H10" i="17"/>
  <c r="H9" i="17"/>
  <c r="BU7" i="17" l="1"/>
  <c r="BV7" i="17" s="1"/>
  <c r="BW7" i="17" s="1"/>
  <c r="BX7" i="17" s="1"/>
  <c r="BY7" i="17" s="1"/>
  <c r="BZ7" i="17" s="1"/>
  <c r="CA7" i="17" s="1"/>
  <c r="BT6" i="17"/>
  <c r="CB7" i="17" l="1"/>
  <c r="CC7" i="17" s="1"/>
  <c r="CD7" i="17" s="1"/>
  <c r="CE7" i="17" s="1"/>
  <c r="CF7" i="17" s="1"/>
  <c r="CG7" i="17" s="1"/>
  <c r="CH7" i="17" s="1"/>
  <c r="CA6" i="17"/>
  <c r="CI7" i="17" l="1"/>
  <c r="CJ7" i="17" s="1"/>
  <c r="CK7" i="17" s="1"/>
  <c r="CL7" i="17" s="1"/>
  <c r="CM7" i="17" s="1"/>
  <c r="CN7" i="17" s="1"/>
  <c r="CO7" i="17" s="1"/>
  <c r="CH6" i="17"/>
  <c r="CP7" i="17" l="1"/>
  <c r="CQ7" i="17" s="1"/>
  <c r="CR7" i="17" s="1"/>
  <c r="CS7" i="17" s="1"/>
  <c r="CT7" i="17" s="1"/>
  <c r="CU7" i="17" s="1"/>
  <c r="CV7" i="17" s="1"/>
  <c r="CO6" i="17"/>
  <c r="CW7" i="17" l="1"/>
  <c r="CX7" i="17" s="1"/>
  <c r="CY7" i="17" s="1"/>
  <c r="CZ7" i="17" s="1"/>
  <c r="DA7" i="17" s="1"/>
  <c r="DB7" i="17" s="1"/>
  <c r="DC7" i="17" s="1"/>
  <c r="CV6" i="17"/>
  <c r="DD7" i="17" l="1"/>
  <c r="DE7" i="17" s="1"/>
  <c r="DF7" i="17" s="1"/>
  <c r="DG7" i="17" s="1"/>
  <c r="DH7" i="17" s="1"/>
  <c r="DI7" i="17" s="1"/>
  <c r="DJ7" i="17" s="1"/>
  <c r="DC6" i="17"/>
  <c r="DK7" i="17" l="1"/>
  <c r="DL7" i="17" s="1"/>
  <c r="DM7" i="17" s="1"/>
  <c r="DN7" i="17" s="1"/>
  <c r="DO7" i="17" s="1"/>
  <c r="DP7" i="17" s="1"/>
  <c r="DQ7" i="17" s="1"/>
  <c r="DJ6" i="17"/>
  <c r="DR7" i="17" l="1"/>
  <c r="DS7" i="17" s="1"/>
  <c r="DT7" i="17" s="1"/>
  <c r="DU7" i="17" s="1"/>
  <c r="DV7" i="17" s="1"/>
  <c r="DW7" i="17" s="1"/>
  <c r="DX7" i="17" s="1"/>
  <c r="DQ6" i="17"/>
  <c r="DY7" i="17" l="1"/>
  <c r="DZ7" i="17" s="1"/>
  <c r="EA7" i="17" s="1"/>
  <c r="EB7" i="17" s="1"/>
  <c r="EC7" i="17" s="1"/>
  <c r="ED7" i="17" s="1"/>
  <c r="EE7" i="17" s="1"/>
  <c r="DX6" i="17"/>
  <c r="EF7" i="17" l="1"/>
  <c r="EG7" i="17" s="1"/>
  <c r="EH7" i="17" s="1"/>
  <c r="EI7" i="17" s="1"/>
  <c r="EJ7" i="17" s="1"/>
  <c r="EK7" i="17" s="1"/>
  <c r="EE6" i="17"/>
</calcChain>
</file>

<file path=xl/sharedStrings.xml><?xml version="1.0" encoding="utf-8"?>
<sst xmlns="http://schemas.openxmlformats.org/spreadsheetml/2006/main" count="386" uniqueCount="198">
  <si>
    <t>DTP_AI Chatbot</t>
  </si>
  <si>
    <t>Project start:</t>
  </si>
  <si>
    <t>Display week:</t>
  </si>
  <si>
    <t>PROJECET ROAD MAP</t>
  </si>
  <si>
    <t>TITLE</t>
  </si>
  <si>
    <t>STATUS</t>
  </si>
  <si>
    <t>PROGRESS</t>
  </si>
  <si>
    <t>START</t>
  </si>
  <si>
    <t>END</t>
  </si>
  <si>
    <t>M</t>
  </si>
  <si>
    <t>T</t>
  </si>
  <si>
    <t>W</t>
  </si>
  <si>
    <t>F</t>
  </si>
  <si>
    <t>S</t>
  </si>
  <si>
    <r>
      <rPr>
        <b/>
        <sz val="14"/>
        <color rgb="FF000000"/>
        <rFont val="Arial"/>
        <scheme val="minor"/>
      </rPr>
      <t xml:space="preserve">CHATBOT VERSION 1.0: 
</t>
    </r>
    <r>
      <rPr>
        <sz val="14"/>
        <color rgb="FF000000"/>
        <rFont val="Arial"/>
        <scheme val="minor"/>
      </rPr>
      <t xml:space="preserve">
Main feature: 
1. Hỏi đáp thông qua tag chatbot
2. Chuyển tiếp câu hỏi tới nhóm vận hành</t>
    </r>
  </si>
  <si>
    <t>Done</t>
  </si>
  <si>
    <t>Setup project</t>
  </si>
  <si>
    <t xml:space="preserve">Build Orchestrator </t>
  </si>
  <si>
    <t>Integrate LLM Service</t>
  </si>
  <si>
    <t>Active</t>
  </si>
  <si>
    <t>Integrate Chatbot with Teams</t>
  </si>
  <si>
    <t>Chuyển tiếp câu hỏi</t>
  </si>
  <si>
    <t>Todo</t>
  </si>
  <si>
    <t>Itegration Testing</t>
  </si>
  <si>
    <t>DTP review Chatbot version 1.0</t>
  </si>
  <si>
    <r>
      <rPr>
        <b/>
        <sz val="14"/>
        <color rgb="FF000000"/>
        <rFont val="Arial"/>
        <scheme val="minor"/>
      </rPr>
      <t xml:space="preserve">CHATBOT VERSION 2.0: 
</t>
    </r>
    <r>
      <rPr>
        <sz val="14"/>
        <color rgb="FF000000"/>
        <rFont val="Arial"/>
        <scheme val="minor"/>
      </rPr>
      <t xml:space="preserve">
Main feature: 
1. Hỏi đáp KHÔNG cần tag chatbot
2. Tích hợp log service 
</t>
    </r>
  </si>
  <si>
    <t>Enhance: User tương tác với Chatbot không tag</t>
  </si>
  <si>
    <t>Semi auto update Knowledge repository</t>
  </si>
  <si>
    <t>Logging service</t>
  </si>
  <si>
    <t>Implement Authentication Service</t>
  </si>
  <si>
    <t xml:space="preserve">Fix feedbacks version 1.0 </t>
  </si>
  <si>
    <t>Hỗ trợ sau triển khai (UAT &amp; Go-live support)</t>
  </si>
  <si>
    <t>Hỗ trợ sau triển khai</t>
  </si>
  <si>
    <t>Milestone</t>
  </si>
  <si>
    <t>Date</t>
  </si>
  <si>
    <t>Deliverables</t>
  </si>
  <si>
    <r>
      <rPr>
        <b/>
        <sz val="11"/>
        <color rgb="FF000000"/>
        <rFont val="Arial"/>
      </rPr>
      <t xml:space="preserve">Release Chatbot version 1.0 </t>
    </r>
    <r>
      <rPr>
        <sz val="11"/>
        <color rgb="FF000000"/>
        <rFont val="Arial"/>
      </rPr>
      <t xml:space="preserve">sag môi trường kiểm thử của DTP
</t>
    </r>
    <r>
      <rPr>
        <b/>
        <sz val="11"/>
        <color rgb="FF000000"/>
        <rFont val="Arial"/>
      </rPr>
      <t xml:space="preserve">Mục đích:
</t>
    </r>
    <r>
      <rPr>
        <sz val="11"/>
        <color rgb="FF000000"/>
        <rFont val="Arial"/>
      </rPr>
      <t xml:space="preserve">- Đánh giá chất lượng câu trả lời của AI Chatbot
- Đánh giá mức độ chính xác của các tính năng đã phát triển
</t>
    </r>
    <r>
      <rPr>
        <b/>
        <sz val="11"/>
        <color rgb="FF000000"/>
        <rFont val="Arial"/>
      </rPr>
      <t xml:space="preserve">Phạm vi tính năng release:
</t>
    </r>
    <r>
      <rPr>
        <sz val="11"/>
        <color rgb="FF000000"/>
        <rFont val="Arial"/>
      </rPr>
      <t>- Hỏi đáp với Chatbot trong nhóm Teams (tương tác qua tag name)
- Chuyển tiếp câu hỏi tới nhân sự phụ trách</t>
    </r>
  </si>
  <si>
    <r>
      <rPr>
        <b/>
        <sz val="11"/>
        <color rgb="FF000000"/>
        <rFont val="Arial"/>
      </rPr>
      <t>Release Chatbot version 2.0, s</t>
    </r>
    <r>
      <rPr>
        <sz val="11"/>
        <color rgb="FF000000"/>
        <rFont val="Arial"/>
      </rPr>
      <t xml:space="preserve">ang môi trường kiểm thử của DTP
Mục đích: 
- Xác nhận lần cuối mức độ chính xác của các tính năng đã phát triển
</t>
    </r>
    <r>
      <rPr>
        <b/>
        <sz val="11"/>
        <color rgb="FF000000"/>
        <rFont val="Arial"/>
      </rPr>
      <t xml:space="preserve">Phạm vi tính năng release:
</t>
    </r>
    <r>
      <rPr>
        <sz val="11"/>
        <color rgb="FF000000"/>
        <rFont val="Arial"/>
      </rPr>
      <t>- Hỏi đáp chatbot không cần tương tác qua tag name 
- Activity log 
- Semi-auto update knowledge repository 
- Cập nhật feedback của DTP  từ release 01</t>
    </r>
  </si>
  <si>
    <t>1. User guide 
2. Tài liệu thiết kế hệ thống 
3. Source code</t>
  </si>
  <si>
    <t>Hoàn thành giai đoạn hỗ trợ sau triển khai</t>
  </si>
  <si>
    <t>#</t>
  </si>
  <si>
    <t>Phân loại</t>
  </si>
  <si>
    <t>US Title</t>
  </si>
  <si>
    <t>Description</t>
  </si>
  <si>
    <t xml:space="preserve">Acceptant Criteria </t>
  </si>
  <si>
    <t>Priority</t>
  </si>
  <si>
    <t>Status</t>
  </si>
  <si>
    <t>Release</t>
  </si>
  <si>
    <t>US 00</t>
  </si>
  <si>
    <t>Liên quan tới các nhiệm vụ kỹ thuật</t>
  </si>
  <si>
    <t>Setup work environment</t>
  </si>
  <si>
    <t>Là một quản lý dự án, tôi muốn lập trình viên setup và chuẩn bị môi trường làm việc nhằm sẵn sàng triển khai công việc phát triển</t>
  </si>
  <si>
    <t xml:space="preserve">1. Developer hoàn thiện setup môi trường phát triển, kiểm thử
2. Các tài nguyên được cung cấp đúng và đủ </t>
  </si>
  <si>
    <t>Must have</t>
  </si>
  <si>
    <t>M1</t>
  </si>
  <si>
    <t>US 01</t>
  </si>
  <si>
    <t>Liên quan tới tính năng/nghiệp vụ của hệ thống</t>
  </si>
  <si>
    <t>Setup Knowledger Repository</t>
  </si>
  <si>
    <t>Là một lập trình viên, tôi muốn tài liệu, kiến thức của dự án được tập hợp và quản lý tập trung tại một vị trí cố định và có khả năng cập nhật để giúp duy trì Knowledge base up to date cho AI chat bot</t>
  </si>
  <si>
    <t>1. Các tri thức được phân loại rõ ràng giúp dễ dàng quản lý và kiểm soát
2. Các tài nguyên tri thức được chuyển đổi thành dạng Vector và tổ chức lưu trữ trong Vector DB</t>
  </si>
  <si>
    <t>US 02</t>
  </si>
  <si>
    <t>Bán tự động cập nhật Knowledge repository</t>
  </si>
  <si>
    <t>Là một nhân viên vận hành, tôi muốn cơ sở tri thức (Knowledge base) bán tự động cập nhật theo tần suất cố định (hàng ngày/hàng tuần) nhằm duy trì cơ sở tri thức của Chatbot được cập nhật dữ liệu mới liên tục</t>
  </si>
  <si>
    <t>1.Tần suất cập nhật: cố định 1 tuần/ lần
2. Chatbot tự động tiến hành mà không cần trigger từ nhân viên vận hành</t>
  </si>
  <si>
    <t>Should have</t>
  </si>
  <si>
    <t>M2</t>
  </si>
  <si>
    <t>US 03</t>
  </si>
  <si>
    <t>Build Vector Database</t>
  </si>
  <si>
    <t>Là một lập trình viên, tôi muốn tài liệu của tôi được chuyển đổi thành định dạng embedding và lưu trữ vào Vector DB để lưu trữ và truy xuất dữ liệu nhanh và chính xác</t>
  </si>
  <si>
    <t>1. Database có thể lưu trữ và truy xuất dữ liệu với thời gian phản hồi trung bình &lt; 100ms cho mỗi truy vấn
2. Tích hợp đầy đủ API CRUD cho nguồn dữ liệu embedding
3. Cơ chế bảo mật đảm bảo chỉ hệ thống chatbot có thể truy cập và sửa đổi</t>
  </si>
  <si>
    <t>US 04</t>
  </si>
  <si>
    <t>Là một nhà phát triển, tôi muốn Orchestrator nhận yêu cầu từ Chat Interface Layer và điều phối đến Embedding service</t>
  </si>
  <si>
    <r>
      <rPr>
        <sz val="11"/>
        <color rgb="FF000000"/>
        <rFont val="Arial"/>
      </rPr>
      <t xml:space="preserve">1. Orchestrator nhận đúng yêu cầu từ Chat Interface Layer và phân phối đúng tới các component liên quan
2. Các request được logging đầy đủ
3. Đảm bảo xử lý không bị lỗi khi có nhiều yêu cầu đồng thời (ví du, 3 users khác nhau hỏi đồng thời thì chatbot có khả năng phân biệt và xử lý đồng thời)
4. </t>
    </r>
    <r>
      <rPr>
        <i/>
        <sz val="11"/>
        <color rgb="FFFF0000"/>
        <rFont val="Arial"/>
      </rPr>
      <t>(Bổ sung 2/1)</t>
    </r>
    <r>
      <rPr>
        <sz val="11"/>
        <color rgb="FF000000"/>
        <rFont val="Arial"/>
      </rPr>
      <t xml:space="preserve"> Chatbot có thể trả lời được các câu hỏi liên quan tối thiếu 5 câu hội thoại liên tiếp</t>
    </r>
  </si>
  <si>
    <t>Doing</t>
  </si>
  <si>
    <t>US 05</t>
  </si>
  <si>
    <t>Build Embedding service</t>
  </si>
  <si>
    <t>Là một nhà phát triển, tôi muốn hệ thống sử dụng Embedding Service chuyển đổi các câu hỏi/yêu cầu người dùng thành dữ liệu vector nhằm tìm kiếm các phản hồi phù hợp trong Vector DB</t>
  </si>
  <si>
    <t>1. Hệ thống có thể chuyển đổi tất cả các câu hỏi của người dùng thành vector</t>
  </si>
  <si>
    <t>US 06</t>
  </si>
  <si>
    <t>Integrate LLM Service with Bussiness logic layer</t>
  </si>
  <si>
    <t>Là một nhà phát triển, tôi muốn tích hợp LLM Service để tạo phản hồi hoàn chỉnh từ kết quả truy vấn của Embedding service nhằm tạo phản hồi với ngôn ngữ tự nhiên quen thuộc với người dùng</t>
  </si>
  <si>
    <t>1. Câu trả lời sau khi được finalize bởi LLM Service sẽ có giọng điệu tự nhiên (tương tự GPT 4)
2. 100% phản hồi từ truy vấn của Embedding service sẽ được xử lý bằng LLM Service trước khi chuyển tới người dùng</t>
  </si>
  <si>
    <t>US 07</t>
  </si>
  <si>
    <t>Integrate AI chat bot with Microsoft teams</t>
  </si>
  <si>
    <t>Là một sinh viên, tôi muốn có thể giao tiếp với AI chatbot trong nhóm Teams để hỏi đáp các thông tin kiến thức về: chính sách, chuyên môn, công cụ học tập giúp tối ưu hóa trải nghiệm học tập</t>
  </si>
  <si>
    <r>
      <rPr>
        <sz val="11"/>
        <color rgb="FF000000"/>
        <rFont val="Arial"/>
      </rPr>
      <t xml:space="preserve">1. AI chatbot đóng vai trò như một End user trong nhóm Teams Chat
2. Người dùng tương tác với Chatbot thông qua việc tag Chatbot, giúp Chatbot nhận biết thời điểm/câu hỏi nào cần trả lời
3. Thời gian phản hồi </t>
    </r>
    <r>
      <rPr>
        <b/>
        <sz val="11"/>
        <color rgb="FF000000"/>
        <rFont val="Arial"/>
      </rPr>
      <t xml:space="preserve">&lt;30s 
</t>
    </r>
    <r>
      <rPr>
        <sz val="11"/>
        <color rgb="FF000000"/>
        <rFont val="Arial"/>
      </rPr>
      <t>4. Tích hợp tính năng feedback cho mỗi hội thoại (good &amp; bad như GPT): hiện nút like/dislike ở mỗi message mà chatbot gửi.</t>
    </r>
  </si>
  <si>
    <t>US 08</t>
  </si>
  <si>
    <t>Chuyển tiếp câu hỏi tới nhóm vận hành</t>
  </si>
  <si>
    <t>Là một nhân viên vận hành, tôi muốn Chatbot có khả năng chuyển tiếp các câu hỏi chưa thể tự trả lời tới nhóm vận hành để tiếp tục xử lý giúp tất cả các yêu cầu của học viên đều được phản hồi kịp thời</t>
  </si>
  <si>
    <t xml:space="preserve">1. Chatbot chuyển tiếp 100% câu hỏi nằm trong phạm vi nhưng không trả lời được
2. Chatbot phân loại được câu hỏi theo nhóm: chuyên môn, công cụ học tập, chính sách
3.1 Với các câu hỏi thuộc nhóm chuyên môn: tag trực tiếp giảng viên/trợ giảng trong nhóm Teams hiện tại và yêu cầu giải đáp cho học viên
3.2 Với câu hỏi thuộc nhóm: công cụ học tập, chính sách. Chuyển tiếp câu hỏi &amp; thông tin tới nhóm Teams của nhóm Vân hành. Thonong tin chuyển tiếp cần đủ: câu hỏi, người hỏi, nhóm lớp học, thời gian hỏi. 
</t>
  </si>
  <si>
    <t>US 09</t>
  </si>
  <si>
    <t>Là quản trị viên, tôi muốn người dùng cần được  xác thực thông qua Microsoft account trước khi sử dụng AI bot để giảm thiểu các rủi ro về bảo mật</t>
  </si>
  <si>
    <t xml:space="preserve">1. Trong giai đoạn Dev, giới hạn quyền truy cập chatbot với những nhóm/user không thuộc dự án phát triển:
(Note: Sau khi bot được publish lên Teams, liên hệ với Teams admin để setup quyền truy cập vào chatbot cho các group thực hiện UAT) </t>
  </si>
  <si>
    <t>US 10</t>
  </si>
  <si>
    <t>Implement logging service</t>
  </si>
  <si>
    <t>Là một nhà phát triển, tôi muốn log toàn bộ hoạt động của AI bot để hỗ trợ phân tích và khắc phục sự cố.</t>
  </si>
  <si>
    <t xml:space="preserve">1. Log được tất cả activity log (bao gồm: User, Question, Respone, Status, reply_to...)
2. Log đầy đủ được các thông tin sau:
- Số lượng câu hỏi của End user mà chatbot trả lời được &amp; tổng số câu hỏi 
- Log lại respone time của tất cả các câu hỏi đáp
- Log lại feedbacks của end user cho mỗi đoạn hội thoại (Feedbacsk Good/bad tương tự GPT)
</t>
  </si>
  <si>
    <t>US 11</t>
  </si>
  <si>
    <t>Enhance: End user tương tác với Chatbot không cần tag</t>
  </si>
  <si>
    <t>Là một sinh viên, tôi muốn có thể giao tiếp với AI chatbot mà không cần tag tên bot. Chatbot sẽ căn cứ vào SLA kể từ khi tin nhắn được gửi đi để quyết định cách phản hồi người dùng giúp trải nghiệm và nghiệp vụ vận hành chung không cần thay đổi nhiều.</t>
  </si>
  <si>
    <t>1. Trong khoảng thời gian 8h30 -17h30 (giờ hành chính): CHatbot sẽ đợi 10p (thời gian đợi gọi tắt là SLA) sau khi tin nhắn của người dùng được gửi đi, kiểm tra nếu chưa có phản hồi, sẽ tiếp nhận câu hỏi và trả lời thay đội ngũ vận hành 
2. Ngoài giờ hành chính, SLA ~ 0 và Chatbot thay thế đội ngũ vân hành để xử lý tất cả các message</t>
  </si>
  <si>
    <t>Title</t>
  </si>
  <si>
    <t>Note</t>
  </si>
  <si>
    <t xml:space="preserve">QnA (shared với MBS) </t>
  </si>
  <si>
    <t>Pre-Kickoff</t>
  </si>
  <si>
    <t>Assignee</t>
  </si>
  <si>
    <t>DTP</t>
  </si>
  <si>
    <t>VietLQ</t>
  </si>
  <si>
    <t>Delay</t>
  </si>
  <si>
    <t>MBS</t>
  </si>
  <si>
    <t>Pending</t>
  </si>
  <si>
    <t>SPRINT</t>
  </si>
  <si>
    <t>BACKLOG ITEMS</t>
  </si>
  <si>
    <t>Mô tả</t>
  </si>
  <si>
    <t>AC</t>
  </si>
  <si>
    <t>MAN-POWER
(days) - After</t>
  </si>
  <si>
    <t>DURATION</t>
  </si>
  <si>
    <t>PREP</t>
  </si>
  <si>
    <t>Khảo sát và thiết kế giải pháp</t>
  </si>
  <si>
    <t>PREP001</t>
  </si>
  <si>
    <t>Khảo sát hiện trạng hệ thống</t>
  </si>
  <si>
    <t>Thu thập thông tin chi tiết về hệ thống hiện tại (cấu trúc dữ liệu, ứng dụng liên quan, hạ tầng mạng, và quy trình hoạt động).</t>
  </si>
  <si>
    <t>Báo cáo phân tích hiện trạng hệ thống: mô hình hệ thống hiện tại, các hạn chế và vấn đề tiềm tàng, danh sách các yêu cầu từ khách hàng, đánh giá rủi ro.</t>
  </si>
  <si>
    <t>Tài liệu: Báo cáo phân tích hệ thống &amp; Thiết kế giải pháp</t>
  </si>
  <si>
    <t>PREP002</t>
  </si>
  <si>
    <t>Thiết kế và đề xuất giải pháp</t>
  </si>
  <si>
    <t>Xây dựng giải pháp công nghệ dựa trên kết quả khảo sát.</t>
  </si>
  <si>
    <t>Tài liệu đề xuất giải pháp chi tiết: kiến trúc hệ thống mới, quy trình dịch chuyển và tích hợp, các công nghệ/công cụ sử dụng.</t>
  </si>
  <si>
    <t>PREP003</t>
  </si>
  <si>
    <t>Lên kế hoạch triển khai chi tiết</t>
  </si>
  <si>
    <t>Xây dựng lộ trình thực hiện cụ thể theo giai đoạn.</t>
  </si>
  <si>
    <t>Kế hoạch triển khai chi tiết (Gantt chart hoặc tương tự), phân bổ nguồn lực (nhân sự, công cụ), dự kiến thời gian hoàn thành từng giai đoạn.</t>
  </si>
  <si>
    <t>Project schedule/Project high level plan</t>
  </si>
  <si>
    <t>PREP004</t>
  </si>
  <si>
    <t>Lên kế hoạch kiểm thử</t>
  </si>
  <si>
    <t>Xây dựng kế hoạch kiểm thử để đảm bảo tính toàn vẹn dữ liệu và hiệu suất hệ thống sau dịch chuyển.</t>
  </si>
  <si>
    <t>Kế hoạch kiểm thử (test plan): các trường hợp kiểm thử (test case), công cụ và môi trường kiểm thử, quy trình kiểm thử.</t>
  </si>
  <si>
    <t>Test plan</t>
  </si>
  <si>
    <t>PREP005</t>
  </si>
  <si>
    <t>Đề xuất khởi tạo môi trường và kết nối</t>
  </si>
  <si>
    <t>Chuẩn bị các tài nguyên cần thiết để triển khai hệ thống mới.</t>
  </si>
  <si>
    <t>Danh sách yêu cầu hạ tầng, môi trường kiểm thử sẵn sàng (cấu hình server, database, mạng).</t>
  </si>
  <si>
    <t>Thông tin request khởi tạo môi trường</t>
  </si>
  <si>
    <t>IMP</t>
  </si>
  <si>
    <t>Triển khai</t>
  </si>
  <si>
    <t>IMP001</t>
  </si>
  <si>
    <t>Triển khai giải pháp trên môi trường kiểm thử</t>
  </si>
  <si>
    <t>Cài đặt và cấu hình giải pháp trên môi trường kiểm thử để thử nghiệm ban đầu.</t>
  </si>
  <si>
    <t xml:space="preserve">Giải pháp hoạt động ổn định trên môi trường kiểm thử, </t>
  </si>
  <si>
    <t>Báo cáo kiểm thử sơ bộ.</t>
  </si>
  <si>
    <t>IMP002</t>
  </si>
  <si>
    <t>Triển khai Database Main trên DC mới</t>
  </si>
  <si>
    <t>Di chuyển cơ sở dữ liệu chính (Main) và dự phòng (Rep) sang trung tâm dữ liệu (DC) mới.</t>
  </si>
  <si>
    <t>Cơ sở dữ liệu chính và phụ được cấu hình và sẵn sàng</t>
  </si>
  <si>
    <t>Tài liệu cấu hình cơ sở dữ liệu.</t>
  </si>
  <si>
    <t>IMP003</t>
  </si>
  <si>
    <t>Triển khai Database Rep trên DC mới</t>
  </si>
  <si>
    <t xml:space="preserve">Cơ sở dữ liệu chính và phụ được cấu hình và sẵn sàng, </t>
  </si>
  <si>
    <t>IMP004</t>
  </si>
  <si>
    <t>Đồng bộ dữ liệu trên các Database mới</t>
  </si>
  <si>
    <t>Đồng bộ toàn bộ dữ liệu giữa các cơ sở dữ liệu để đảm bảo tính toàn vẹn.</t>
  </si>
  <si>
    <t xml:space="preserve">Dữ liệu đồng bộ hoàn chỉnh, </t>
  </si>
  <si>
    <t>Báo cáo xác minh dữ liệu.</t>
  </si>
  <si>
    <t>IMP005</t>
  </si>
  <si>
    <t>Triển khai các service trên DC mới (SSIS, SSAS)</t>
  </si>
  <si>
    <t>Cài đặt và cấu hình các dịch vụ hỗ trợ xử lý và phân tích dữ liệu.</t>
  </si>
  <si>
    <t>Các dịch vụ (SSIS, SSAS) hoạt động bình thường,</t>
  </si>
  <si>
    <t xml:space="preserve"> Tài liệu cấu hình dịch vụ.</t>
  </si>
  <si>
    <t>IMP006</t>
  </si>
  <si>
    <t>Tích hợp các hệ thống và chuyển vai trò các DC - DR</t>
  </si>
  <si>
    <t>Tích hợp các hệ thống mới với các dịch vụ hiện có và chuyển vai trò giữa trung tâm dữ liệu chính (DC) và dự phòng (DR).</t>
  </si>
  <si>
    <t>Tích hợp thành công các hệ thống, vai trò giữa DC và DR được chuyển đổi linh hoạt.</t>
  </si>
  <si>
    <t>IMP007</t>
  </si>
  <si>
    <t>Kiểm thử các services sau tích hợp</t>
  </si>
  <si>
    <t>Thực hiện kiểm thử toàn bộ dịch vụ để đảm bảo hoạt động chính xác sau tích hợp.</t>
  </si>
  <si>
    <t>Báo báo cáo kiểm thử dịch vụ.</t>
  </si>
  <si>
    <t>IMP008</t>
  </si>
  <si>
    <t>Kiểm thử dữ liệu sau tích hợp</t>
  </si>
  <si>
    <t>Thực hiện kiểm thử toàn bộ dữ liệu để đảm bảo hoạt động chính xác sau tích hợp.</t>
  </si>
  <si>
    <t>Báo cáo kiểm thử dữ liệu/Test report</t>
  </si>
  <si>
    <t>SUP</t>
  </si>
  <si>
    <t>SUP001</t>
  </si>
  <si>
    <t>Hỗ trợ và bàn giao tài liệu triển khai.</t>
  </si>
  <si>
    <t>Hỗ trợ khách hàng vận hành hệ thống và bàn giao đầy đủ tài liệu.</t>
  </si>
  <si>
    <t>Bộ tài liệu triển khai chi tiết, hệ thống hoạt động ổn định trong giai đoạn đầu.</t>
  </si>
  <si>
    <t>SUP002</t>
  </si>
  <si>
    <t>Theo dõi và monitor services trong 2 tuần tiếp theo</t>
  </si>
  <si>
    <t>Giám sát hoạt động của hệ thống để phát hiện và khắc phục sự cố kịp thời.</t>
  </si>
  <si>
    <t>Báo cáo giám sát hệ thống.</t>
  </si>
  <si>
    <t>SUP003</t>
  </si>
  <si>
    <t>Hỗ trợ, định hướng, tư vấn các phương án quy hoạch và tối ưu hệ thống (4h)</t>
  </si>
  <si>
    <t>Đề xuất các phương án tối ưu hóa hiệu suất và quy hoạch lại hệ thống (nếu cần).</t>
  </si>
  <si>
    <t>Báo cáo tư vấn tối ưu hóa.</t>
  </si>
  <si>
    <t>SUP004</t>
  </si>
  <si>
    <t>Đóng dự án</t>
  </si>
  <si>
    <t>Kết thúc dự án, bàn giao hoàn tất và xác nhận nghiệm thu với khách hàng.</t>
  </si>
  <si>
    <t>Hệ thống bàn giao thành công.</t>
  </si>
  <si>
    <t xml:space="preserve">Biên bản nghiệm thu,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</si>
</sst>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101042A]d\ mmm\ yy;@"/>
  </numFmts>
  <fonts count="35">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sz val="11"/>
      <color theme="1"/>
      <name val="Arial Black"/>
      <family val="2"/>
      <scheme val="major"/>
    </font>
    <font>
      <b/>
      <sz val="14"/>
      <color theme="9"/>
      <name val="Arial"/>
      <family val="2"/>
      <scheme val="minor"/>
    </font>
    <font>
      <b/>
      <sz val="14"/>
      <color theme="9"/>
      <name val="Arial Black"/>
      <family val="2"/>
      <scheme val="major"/>
    </font>
    <font>
      <b/>
      <sz val="20"/>
      <color theme="9"/>
      <name val="Arial Black"/>
      <family val="2"/>
      <scheme val="major"/>
    </font>
    <font>
      <b/>
      <sz val="11"/>
      <color theme="1"/>
      <name val="Calibri"/>
      <family val="2"/>
      <scheme val="minor"/>
    </font>
    <font>
      <sz val="11"/>
      <name val="Calibri"/>
      <family val="2"/>
      <scheme val="minor"/>
    </font>
    <font>
      <b/>
      <sz val="9"/>
      <color theme="0"/>
      <name val="Calibri"/>
      <family val="2"/>
      <scheme val="minor"/>
    </font>
    <font>
      <b/>
      <sz val="12"/>
      <color theme="0"/>
      <name val="Arial"/>
      <family val="2"/>
      <scheme val="minor"/>
    </font>
    <font>
      <b/>
      <sz val="11"/>
      <color theme="1"/>
      <name val="Arial"/>
      <family val="2"/>
    </font>
    <font>
      <sz val="11"/>
      <color theme="1"/>
      <name val="Arial"/>
      <family val="2"/>
    </font>
    <font>
      <sz val="11"/>
      <color theme="1"/>
      <name val="Arial"/>
    </font>
    <font>
      <b/>
      <i/>
      <sz val="14"/>
      <color theme="1"/>
      <name val="Arial"/>
      <family val="2"/>
    </font>
    <font>
      <b/>
      <sz val="12"/>
      <color theme="1"/>
      <name val="Arial"/>
      <family val="2"/>
      <scheme val="minor"/>
    </font>
    <font>
      <b/>
      <sz val="11"/>
      <color theme="0"/>
      <name val="Arial"/>
      <family val="2"/>
    </font>
    <font>
      <sz val="11"/>
      <color rgb="FF000000"/>
      <name val="Arial"/>
      <family val="2"/>
    </font>
    <font>
      <sz val="11"/>
      <color rgb="FF000000"/>
      <name val="Arial"/>
    </font>
    <font>
      <i/>
      <sz val="11"/>
      <color rgb="FFFF0000"/>
      <name val="Arial"/>
    </font>
    <font>
      <b/>
      <sz val="11"/>
      <color rgb="FF000000"/>
      <name val="Arial"/>
    </font>
    <font>
      <sz val="12"/>
      <color theme="1"/>
      <name val="Arial"/>
      <family val="2"/>
      <scheme val="minor"/>
    </font>
    <font>
      <b/>
      <sz val="14"/>
      <color rgb="FF000000"/>
      <name val="Arial"/>
      <scheme val="minor"/>
    </font>
    <font>
      <sz val="14"/>
      <color rgb="FF000000"/>
      <name val="Arial"/>
      <scheme val="minor"/>
    </font>
    <font>
      <b/>
      <i/>
      <sz val="16"/>
      <name val="Arial"/>
      <family val="2"/>
      <scheme val="minor"/>
    </font>
  </fonts>
  <fills count="2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1" tint="0.34998626667073579"/>
        <bgColor theme="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25A4E7"/>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6" tint="0.59999389629810485"/>
        <bgColor indexed="64"/>
      </patternFill>
    </fill>
  </fills>
  <borders count="27">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9">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7" fillId="0" borderId="0" xfId="3"/>
    <xf numFmtId="0" fontId="7" fillId="0" borderId="0" xfId="3" applyAlignment="1">
      <alignment wrapText="1"/>
    </xf>
    <xf numFmtId="0" fontId="3" fillId="0" borderId="0" xfId="0" applyFont="1" applyAlignment="1">
      <alignment horizontal="center" vertical="center"/>
    </xf>
    <xf numFmtId="0" fontId="8" fillId="0" borderId="0" xfId="0" applyFont="1" applyAlignment="1">
      <alignment horizontal="center"/>
    </xf>
    <xf numFmtId="0" fontId="8" fillId="0" borderId="0" xfId="0" applyFont="1" applyAlignment="1">
      <alignment horizontal="center" vertical="center"/>
    </xf>
    <xf numFmtId="0" fontId="4" fillId="0" borderId="0" xfId="0" applyFont="1"/>
    <xf numFmtId="0" fontId="4" fillId="0" borderId="0" xfId="0" applyFont="1" applyAlignment="1">
      <alignment horizontal="left" indent="1"/>
    </xf>
    <xf numFmtId="0" fontId="4" fillId="0" borderId="0" xfId="0" applyFont="1" applyAlignment="1">
      <alignment vertical="center"/>
    </xf>
    <xf numFmtId="9" fontId="1" fillId="0" borderId="0" xfId="2" applyFont="1" applyBorder="1" applyAlignment="1">
      <alignment horizontal="center" vertical="center"/>
    </xf>
    <xf numFmtId="165" fontId="9" fillId="0" borderId="0" xfId="10" applyFont="1" applyBorder="1">
      <alignment horizontal="center" vertical="center"/>
    </xf>
    <xf numFmtId="0" fontId="13" fillId="0" borderId="0" xfId="0" applyFont="1"/>
    <xf numFmtId="0" fontId="19" fillId="8" borderId="3" xfId="0" applyFont="1" applyFill="1" applyBorder="1" applyAlignment="1">
      <alignment horizontal="center" vertical="center" wrapText="1" indent="1"/>
    </xf>
    <xf numFmtId="0" fontId="19" fillId="8" borderId="3" xfId="0" applyFont="1" applyFill="1" applyBorder="1" applyAlignment="1">
      <alignment horizontal="left" vertical="center" wrapText="1" indent="1"/>
    </xf>
    <xf numFmtId="0" fontId="19" fillId="8" borderId="3"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3" xfId="0" applyFont="1" applyFill="1" applyBorder="1" applyAlignment="1">
      <alignment horizontal="left" vertical="center" wrapText="1" indent="1"/>
    </xf>
    <xf numFmtId="1" fontId="18" fillId="7" borderId="3" xfId="2" applyNumberFormat="1" applyFont="1" applyFill="1" applyBorder="1" applyAlignment="1">
      <alignment horizontal="center" vertical="center" wrapText="1"/>
    </xf>
    <xf numFmtId="0" fontId="0" fillId="3" borderId="3" xfId="12" applyFont="1" applyFill="1" applyBorder="1" applyAlignment="1">
      <alignment horizontal="center" vertical="center" wrapText="1"/>
    </xf>
    <xf numFmtId="0" fontId="0" fillId="3" borderId="3" xfId="12" applyFont="1" applyFill="1" applyBorder="1" applyAlignment="1">
      <alignment horizontal="left" vertical="center" wrapText="1" indent="2"/>
    </xf>
    <xf numFmtId="1" fontId="18" fillId="3" borderId="3" xfId="2" applyNumberFormat="1" applyFont="1" applyFill="1" applyBorder="1" applyAlignment="1">
      <alignment horizontal="center" vertical="center" wrapText="1"/>
    </xf>
    <xf numFmtId="0" fontId="17" fillId="9" borderId="3" xfId="0" applyFont="1" applyFill="1" applyBorder="1" applyAlignment="1">
      <alignment horizontal="center" vertical="center" wrapText="1"/>
    </xf>
    <xf numFmtId="0" fontId="17" fillId="9" borderId="3" xfId="0" applyFont="1" applyFill="1" applyBorder="1" applyAlignment="1">
      <alignment horizontal="left" vertical="center" wrapText="1" indent="1"/>
    </xf>
    <xf numFmtId="1" fontId="18" fillId="9" borderId="3" xfId="2" applyNumberFormat="1" applyFont="1" applyFill="1" applyBorder="1" applyAlignment="1">
      <alignment horizontal="center" vertical="center" wrapText="1"/>
    </xf>
    <xf numFmtId="0" fontId="4" fillId="4" borderId="3" xfId="12" applyFill="1" applyBorder="1" applyAlignment="1">
      <alignment horizontal="center" vertical="center" wrapText="1"/>
    </xf>
    <xf numFmtId="0" fontId="4" fillId="4" borderId="3" xfId="12" applyFill="1" applyBorder="1" applyAlignment="1">
      <alignment horizontal="left" vertical="center" wrapText="1" indent="2"/>
    </xf>
    <xf numFmtId="1" fontId="18" fillId="4" borderId="3" xfId="2" applyNumberFormat="1" applyFont="1" applyFill="1" applyBorder="1" applyAlignment="1">
      <alignment horizontal="center" vertical="center" wrapText="1"/>
    </xf>
    <xf numFmtId="0" fontId="17" fillId="10" borderId="3" xfId="0" applyFont="1" applyFill="1" applyBorder="1" applyAlignment="1">
      <alignment horizontal="center" vertical="center" wrapText="1"/>
    </xf>
    <xf numFmtId="0" fontId="17" fillId="10" borderId="3" xfId="11" applyFont="1" applyFill="1" applyBorder="1" applyAlignment="1">
      <alignment horizontal="left" vertical="center" wrapText="1"/>
    </xf>
    <xf numFmtId="1" fontId="18" fillId="10" borderId="3" xfId="2" applyNumberFormat="1" applyFont="1" applyFill="1" applyBorder="1" applyAlignment="1">
      <alignment horizontal="center" vertical="center" wrapText="1"/>
    </xf>
    <xf numFmtId="0" fontId="4" fillId="11" borderId="3" xfId="12" applyFill="1" applyBorder="1" applyAlignment="1">
      <alignment horizontal="center" vertical="center" wrapText="1"/>
    </xf>
    <xf numFmtId="0" fontId="4" fillId="11" borderId="3" xfId="12" applyFill="1" applyBorder="1" applyAlignment="1">
      <alignment horizontal="left" vertical="center" wrapText="1" indent="2"/>
    </xf>
    <xf numFmtId="1" fontId="18" fillId="11" borderId="3" xfId="2" applyNumberFormat="1" applyFont="1" applyFill="1" applyBorder="1" applyAlignment="1">
      <alignment horizontal="center" vertical="center" wrapText="1"/>
    </xf>
    <xf numFmtId="9" fontId="1" fillId="12" borderId="3" xfId="2" applyFont="1" applyFill="1" applyBorder="1" applyAlignment="1">
      <alignment horizontal="center" vertical="center"/>
    </xf>
    <xf numFmtId="0" fontId="9" fillId="12" borderId="3" xfId="11" applyFont="1" applyFill="1" applyBorder="1">
      <alignment horizontal="center" vertical="center"/>
    </xf>
    <xf numFmtId="0" fontId="0" fillId="0" borderId="3" xfId="0" applyBorder="1"/>
    <xf numFmtId="0" fontId="0" fillId="12" borderId="3" xfId="0" applyFill="1" applyBorder="1"/>
    <xf numFmtId="0" fontId="2" fillId="0" borderId="3" xfId="1" applyBorder="1" applyAlignment="1" applyProtection="1"/>
    <xf numFmtId="0" fontId="15" fillId="0" borderId="0" xfId="0" applyFont="1" applyAlignment="1">
      <alignment horizontal="left"/>
    </xf>
    <xf numFmtId="0" fontId="22" fillId="0" borderId="3" xfId="0" applyFont="1" applyBorder="1" applyAlignment="1">
      <alignment horizontal="center" vertical="center" indent="1"/>
    </xf>
    <xf numFmtId="0" fontId="23" fillId="0" borderId="3" xfId="0" applyFont="1" applyBorder="1" applyAlignment="1">
      <alignment horizontal="left" vertical="center" wrapText="1" indent="1"/>
    </xf>
    <xf numFmtId="0" fontId="0" fillId="0" borderId="0" xfId="0" applyAlignment="1">
      <alignment horizontal="center" vertical="center"/>
    </xf>
    <xf numFmtId="0" fontId="23" fillId="0" borderId="0" xfId="0" applyFont="1" applyAlignment="1">
      <alignment horizontal="left" vertical="center" wrapText="1" indent="1"/>
    </xf>
    <xf numFmtId="0" fontId="22" fillId="13" borderId="0" xfId="0" applyFont="1" applyFill="1" applyAlignment="1">
      <alignment horizontal="center" vertical="center" wrapText="1" indent="1"/>
    </xf>
    <xf numFmtId="0" fontId="24" fillId="0" borderId="0" xfId="0" applyFont="1" applyAlignment="1">
      <alignment vertical="center"/>
    </xf>
    <xf numFmtId="169" fontId="9" fillId="12" borderId="3" xfId="10" applyNumberFormat="1" applyFont="1" applyFill="1" applyBorder="1">
      <alignment horizontal="center" vertical="center"/>
    </xf>
    <xf numFmtId="0" fontId="22" fillId="0" borderId="3" xfId="0" applyFont="1" applyBorder="1" applyAlignment="1">
      <alignment horizontal="center" vertical="center"/>
    </xf>
    <xf numFmtId="0" fontId="26" fillId="16" borderId="3" xfId="0" applyFont="1" applyFill="1" applyBorder="1" applyAlignment="1">
      <alignment horizontal="center" vertical="center" indent="1"/>
    </xf>
    <xf numFmtId="0" fontId="26" fillId="16" borderId="3" xfId="0" applyFont="1" applyFill="1" applyBorder="1" applyAlignment="1">
      <alignment horizontal="center" vertical="center" wrapText="1" indent="1"/>
    </xf>
    <xf numFmtId="0" fontId="26" fillId="16" borderId="3" xfId="0" applyFont="1" applyFill="1" applyBorder="1" applyAlignment="1">
      <alignment horizontal="left" vertical="center" wrapText="1" indent="1"/>
    </xf>
    <xf numFmtId="0" fontId="26" fillId="16" borderId="3" xfId="0" applyFont="1" applyFill="1" applyBorder="1" applyAlignment="1">
      <alignment horizontal="left" vertical="center" indent="1"/>
    </xf>
    <xf numFmtId="0" fontId="22" fillId="0" borderId="3" xfId="0" applyFont="1" applyBorder="1" applyAlignment="1">
      <alignment horizontal="left" vertical="center" wrapText="1" indent="1"/>
    </xf>
    <xf numFmtId="0" fontId="22" fillId="14" borderId="3" xfId="0" applyFont="1" applyFill="1" applyBorder="1" applyAlignment="1">
      <alignment horizontal="left" vertical="center" wrapText="1" indent="1"/>
    </xf>
    <xf numFmtId="0" fontId="27" fillId="0" borderId="3" xfId="0" applyFont="1" applyBorder="1" applyAlignment="1">
      <alignment horizontal="left" vertical="center" wrapText="1" indent="1"/>
    </xf>
    <xf numFmtId="0" fontId="28" fillId="0" borderId="3" xfId="0" applyFont="1" applyBorder="1" applyAlignment="1">
      <alignment horizontal="left" vertical="center" wrapText="1" indent="1"/>
    </xf>
    <xf numFmtId="0" fontId="28" fillId="17" borderId="3" xfId="0" applyFont="1" applyFill="1" applyBorder="1" applyAlignment="1">
      <alignment horizontal="left" vertical="center" wrapText="1" indent="1"/>
    </xf>
    <xf numFmtId="168" fontId="11" fillId="6" borderId="9" xfId="0" applyNumberFormat="1" applyFont="1" applyFill="1" applyBorder="1" applyAlignment="1">
      <alignment horizontal="center" vertical="center"/>
    </xf>
    <xf numFmtId="168" fontId="11" fillId="6" borderId="0" xfId="0" applyNumberFormat="1" applyFont="1" applyFill="1" applyAlignment="1">
      <alignment horizontal="center" vertical="center"/>
    </xf>
    <xf numFmtId="168" fontId="11" fillId="6" borderId="11" xfId="0" applyNumberFormat="1" applyFont="1" applyFill="1" applyBorder="1" applyAlignment="1">
      <alignment horizontal="center" vertical="center"/>
    </xf>
    <xf numFmtId="0" fontId="12" fillId="2" borderId="9" xfId="0" applyFont="1" applyFill="1" applyBorder="1" applyAlignment="1">
      <alignment horizontal="center" vertical="center" shrinkToFit="1"/>
    </xf>
    <xf numFmtId="0" fontId="12" fillId="2" borderId="0" xfId="0" applyFont="1" applyFill="1" applyAlignment="1">
      <alignment horizontal="center" vertical="center" shrinkToFit="1"/>
    </xf>
    <xf numFmtId="0" fontId="12" fillId="14" borderId="0" xfId="0" applyFont="1" applyFill="1" applyAlignment="1">
      <alignment horizontal="center" vertical="center" shrinkToFit="1"/>
    </xf>
    <xf numFmtId="0" fontId="12" fillId="14" borderId="11" xfId="0" applyFont="1" applyFill="1" applyBorder="1" applyAlignment="1">
      <alignment horizontal="center" vertical="center" shrinkToFit="1"/>
    </xf>
    <xf numFmtId="0" fontId="4" fillId="0" borderId="9" xfId="0" applyFont="1" applyBorder="1" applyAlignment="1">
      <alignment vertical="center"/>
    </xf>
    <xf numFmtId="0" fontId="25" fillId="13" borderId="0" xfId="0" applyFont="1" applyFill="1" applyAlignment="1">
      <alignment vertical="center"/>
    </xf>
    <xf numFmtId="0" fontId="25" fillId="15" borderId="0" xfId="0" applyFont="1" applyFill="1" applyAlignment="1">
      <alignment vertical="center"/>
    </xf>
    <xf numFmtId="0" fontId="4" fillId="15" borderId="0" xfId="0" applyFont="1" applyFill="1" applyAlignment="1">
      <alignment vertical="center"/>
    </xf>
    <xf numFmtId="0" fontId="4" fillId="0" borderId="11" xfId="0" applyFont="1" applyBorder="1" applyAlignment="1">
      <alignment vertical="center"/>
    </xf>
    <xf numFmtId="0" fontId="31" fillId="13" borderId="0" xfId="0" applyFont="1" applyFill="1" applyAlignment="1">
      <alignment vertical="center"/>
    </xf>
    <xf numFmtId="0" fontId="25" fillId="13" borderId="0" xfId="0" applyFont="1" applyFill="1" applyAlignment="1">
      <alignment horizontal="center" vertical="center"/>
    </xf>
    <xf numFmtId="0" fontId="25" fillId="15" borderId="0" xfId="0" applyFont="1" applyFill="1" applyAlignment="1">
      <alignment horizontal="center" vertical="center"/>
    </xf>
    <xf numFmtId="0" fontId="4" fillId="0" borderId="10" xfId="0" applyFont="1" applyBorder="1" applyAlignment="1">
      <alignment vertical="center"/>
    </xf>
    <xf numFmtId="0" fontId="4" fillId="0" borderId="12" xfId="0" applyFont="1" applyBorder="1" applyAlignment="1">
      <alignment vertical="center"/>
    </xf>
    <xf numFmtId="0" fontId="25" fillId="13" borderId="12" xfId="0" applyFont="1" applyFill="1" applyBorder="1" applyAlignment="1">
      <alignment horizontal="center" vertical="center"/>
    </xf>
    <xf numFmtId="0" fontId="25" fillId="15" borderId="12" xfId="0" applyFont="1" applyFill="1" applyBorder="1" applyAlignment="1">
      <alignment horizontal="center" vertical="center"/>
    </xf>
    <xf numFmtId="0" fontId="4" fillId="15" borderId="12" xfId="0" applyFont="1" applyFill="1" applyBorder="1" applyAlignment="1">
      <alignment vertical="center"/>
    </xf>
    <xf numFmtId="0" fontId="4" fillId="0" borderId="13" xfId="0" applyFont="1" applyBorder="1" applyAlignment="1">
      <alignment vertical="center"/>
    </xf>
    <xf numFmtId="0" fontId="9" fillId="19" borderId="3" xfId="11" applyFont="1" applyFill="1" applyBorder="1">
      <alignment horizontal="center" vertical="center"/>
    </xf>
    <xf numFmtId="9" fontId="1" fillId="19" borderId="3" xfId="2" applyFont="1" applyFill="1" applyBorder="1" applyAlignment="1">
      <alignment horizontal="center" vertical="center"/>
    </xf>
    <xf numFmtId="169" fontId="9" fillId="19" borderId="3" xfId="10" applyNumberFormat="1" applyFont="1" applyFill="1" applyBorder="1">
      <alignment horizontal="center" vertical="center"/>
    </xf>
    <xf numFmtId="169" fontId="0" fillId="0" borderId="3" xfId="0" applyNumberFormat="1" applyBorder="1" applyAlignment="1">
      <alignment horizontal="center" vertical="center"/>
    </xf>
    <xf numFmtId="0" fontId="22" fillId="13" borderId="3" xfId="0" applyFont="1" applyFill="1" applyBorder="1" applyAlignment="1">
      <alignment horizontal="center" vertical="center" wrapText="1" indent="1"/>
    </xf>
    <xf numFmtId="0" fontId="4" fillId="2" borderId="3" xfId="0" applyFont="1" applyFill="1" applyBorder="1" applyAlignment="1">
      <alignment horizontal="center"/>
    </xf>
    <xf numFmtId="0" fontId="7" fillId="0" borderId="0" xfId="3" applyAlignment="1">
      <alignment wrapText="1"/>
    </xf>
    <xf numFmtId="167" fontId="9" fillId="2" borderId="7" xfId="0" applyNumberFormat="1" applyFont="1" applyFill="1" applyBorder="1" applyAlignment="1">
      <alignment horizontal="center" vertical="center" wrapText="1"/>
    </xf>
    <xf numFmtId="167" fontId="9" fillId="2" borderId="6" xfId="0" applyNumberFormat="1" applyFont="1" applyFill="1" applyBorder="1" applyAlignment="1">
      <alignment horizontal="center" vertical="center" wrapText="1"/>
    </xf>
    <xf numFmtId="167" fontId="9" fillId="2" borderId="8" xfId="0" applyNumberFormat="1" applyFont="1" applyFill="1" applyBorder="1" applyAlignment="1">
      <alignment horizontal="center" vertical="center" wrapText="1"/>
    </xf>
    <xf numFmtId="0" fontId="4" fillId="4" borderId="3" xfId="12" applyFill="1" applyBorder="1" applyAlignment="1">
      <alignment horizontal="center" vertical="center" wrapText="1" indent="2"/>
    </xf>
    <xf numFmtId="0" fontId="0" fillId="3" borderId="4" xfId="12" applyFont="1" applyFill="1" applyBorder="1" applyAlignment="1">
      <alignment horizontal="left" vertical="center" wrapText="1" indent="2"/>
    </xf>
    <xf numFmtId="0" fontId="0" fillId="3" borderId="5" xfId="12" applyFont="1" applyFill="1" applyBorder="1" applyAlignment="1">
      <alignment horizontal="left" vertical="center" wrapText="1" indent="2"/>
    </xf>
    <xf numFmtId="0" fontId="22" fillId="13" borderId="3" xfId="0" applyFont="1" applyFill="1" applyBorder="1" applyAlignment="1">
      <alignment horizontal="left" vertical="center" wrapText="1" indent="1"/>
    </xf>
    <xf numFmtId="0" fontId="14" fillId="0" borderId="3" xfId="8" applyFont="1" applyBorder="1" applyAlignment="1"/>
    <xf numFmtId="169" fontId="15" fillId="0" borderId="3" xfId="9" applyNumberFormat="1" applyFont="1" applyBorder="1" applyAlignment="1">
      <alignment horizontal="center"/>
    </xf>
    <xf numFmtId="0" fontId="14" fillId="0" borderId="3" xfId="8" applyFont="1" applyBorder="1" applyAlignment="1">
      <alignment horizontal="left"/>
    </xf>
    <xf numFmtId="0" fontId="15" fillId="0" borderId="3" xfId="0" applyFont="1" applyBorder="1" applyAlignment="1">
      <alignment horizontal="center"/>
    </xf>
    <xf numFmtId="0" fontId="16" fillId="0" borderId="14" xfId="5" applyFont="1" applyBorder="1" applyAlignment="1">
      <alignment horizontal="left"/>
    </xf>
    <xf numFmtId="0" fontId="16" fillId="0" borderId="15" xfId="5" applyFont="1" applyBorder="1" applyAlignment="1">
      <alignment horizontal="left"/>
    </xf>
    <xf numFmtId="0" fontId="34" fillId="0" borderId="0" xfId="1" applyFont="1" applyAlignment="1" applyProtection="1">
      <alignment vertical="center" indent="1"/>
    </xf>
    <xf numFmtId="0" fontId="10" fillId="5" borderId="16" xfId="0" applyFont="1" applyFill="1" applyBorder="1" applyAlignment="1">
      <alignment horizontal="center" vertical="center" indent="1"/>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4" fillId="2" borderId="19" xfId="0" applyFont="1" applyFill="1" applyBorder="1" applyAlignment="1">
      <alignment horizontal="center" indent="1"/>
    </xf>
    <xf numFmtId="0" fontId="4" fillId="2" borderId="20" xfId="0" applyFont="1" applyFill="1" applyBorder="1" applyAlignment="1">
      <alignment horizontal="center"/>
    </xf>
    <xf numFmtId="0" fontId="33" fillId="12" borderId="19" xfId="12" applyFont="1" applyFill="1" applyBorder="1" applyAlignment="1">
      <alignment horizontal="left" vertical="center" wrapText="1" indent="2"/>
    </xf>
    <xf numFmtId="169" fontId="9" fillId="12" borderId="20" xfId="10" applyNumberFormat="1" applyFont="1" applyFill="1" applyBorder="1">
      <alignment horizontal="center" vertical="center"/>
    </xf>
    <xf numFmtId="0" fontId="33" fillId="19" borderId="21" xfId="12" applyFont="1" applyFill="1" applyBorder="1" applyAlignment="1">
      <alignment horizontal="left" vertical="center" wrapText="1" indent="2"/>
    </xf>
    <xf numFmtId="169" fontId="9" fillId="19" borderId="20" xfId="10" applyNumberFormat="1" applyFont="1" applyFill="1" applyBorder="1">
      <alignment horizontal="center" vertical="center"/>
    </xf>
    <xf numFmtId="0" fontId="20" fillId="18" borderId="24" xfId="0" applyFont="1" applyFill="1" applyBorder="1" applyAlignment="1">
      <alignment horizontal="left" vertical="center" indent="1"/>
    </xf>
    <xf numFmtId="0" fontId="9" fillId="18" borderId="25" xfId="11" applyFont="1" applyFill="1" applyBorder="1" applyAlignment="1">
      <alignment vertical="center"/>
    </xf>
    <xf numFmtId="9" fontId="1" fillId="18" borderId="25" xfId="2" applyFont="1" applyFill="1" applyBorder="1" applyAlignment="1">
      <alignment horizontal="center" vertical="center"/>
    </xf>
    <xf numFmtId="169" fontId="9" fillId="18" borderId="25" xfId="0" applyNumberFormat="1" applyFont="1" applyFill="1" applyBorder="1" applyAlignment="1">
      <alignment horizontal="center" vertical="center"/>
    </xf>
    <xf numFmtId="169" fontId="1" fillId="18" borderId="26" xfId="0" applyNumberFormat="1" applyFont="1" applyFill="1" applyBorder="1" applyAlignment="1">
      <alignment horizontal="center" vertical="center"/>
    </xf>
    <xf numFmtId="0" fontId="21" fillId="2" borderId="16" xfId="0" applyFont="1" applyFill="1" applyBorder="1" applyAlignment="1">
      <alignment horizontal="left" vertical="center" indent="1"/>
    </xf>
    <xf numFmtId="0" fontId="21" fillId="2" borderId="17" xfId="0" applyFont="1" applyFill="1" applyBorder="1" applyAlignment="1">
      <alignment horizontal="center" vertical="center" indent="1"/>
    </xf>
    <xf numFmtId="0" fontId="21" fillId="2" borderId="17" xfId="0" applyFont="1" applyFill="1" applyBorder="1" applyAlignment="1">
      <alignment horizontal="center" vertical="center" indent="1"/>
    </xf>
    <xf numFmtId="0" fontId="21" fillId="2" borderId="18" xfId="0" applyFont="1" applyFill="1" applyBorder="1" applyAlignment="1">
      <alignment horizontal="center" vertical="center" indent="1"/>
    </xf>
    <xf numFmtId="0" fontId="28" fillId="0" borderId="19" xfId="0" applyFont="1" applyBorder="1" applyAlignment="1">
      <alignment horizontal="left" vertical="center" wrapText="1" indent="1"/>
    </xf>
    <xf numFmtId="0" fontId="22" fillId="13" borderId="20" xfId="0" applyFont="1" applyFill="1" applyBorder="1" applyAlignment="1">
      <alignment horizontal="center" vertical="center" wrapText="1" indent="1"/>
    </xf>
    <xf numFmtId="0" fontId="22" fillId="13" borderId="20" xfId="0" applyFont="1" applyFill="1" applyBorder="1" applyAlignment="1">
      <alignment horizontal="left" vertical="center" wrapText="1" indent="1"/>
    </xf>
    <xf numFmtId="0" fontId="23" fillId="0" borderId="24" xfId="0" applyFont="1" applyBorder="1" applyAlignment="1">
      <alignment horizontal="left" vertical="center" wrapText="1" indent="1"/>
    </xf>
    <xf numFmtId="169" fontId="0" fillId="0" borderId="25" xfId="0" applyNumberFormat="1" applyBorder="1" applyAlignment="1">
      <alignment horizontal="center" vertical="center"/>
    </xf>
    <xf numFmtId="0" fontId="22" fillId="13" borderId="25" xfId="0" applyFont="1" applyFill="1" applyBorder="1" applyAlignment="1">
      <alignment horizontal="center" vertical="center" wrapText="1" indent="1"/>
    </xf>
    <xf numFmtId="0" fontId="22" fillId="13" borderId="26" xfId="0" applyFont="1" applyFill="1" applyBorder="1" applyAlignment="1">
      <alignment horizontal="center" vertical="center" wrapText="1" indent="1"/>
    </xf>
    <xf numFmtId="0" fontId="5" fillId="12" borderId="19" xfId="12" applyFont="1" applyFill="1" applyBorder="1" applyAlignment="1">
      <alignment horizontal="left" vertical="center" indent="2"/>
    </xf>
    <xf numFmtId="0" fontId="5" fillId="19" borderId="22" xfId="12" applyFont="1" applyFill="1" applyBorder="1" applyAlignment="1">
      <alignment horizontal="left" vertical="center" indent="2"/>
    </xf>
    <xf numFmtId="0" fontId="5" fillId="19" borderId="23" xfId="12" applyFont="1" applyFill="1" applyBorder="1" applyAlignment="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9">
    <dxf>
      <fill>
        <patternFill patternType="solid">
          <bgColor theme="7" tint="0.39997558519241921"/>
        </patternFill>
      </fill>
      <border>
        <left style="thin">
          <color rgb="FF9C0006"/>
        </left>
        <right style="thin">
          <color rgb="FF9C0006"/>
        </right>
        <top style="thin">
          <color rgb="FF9C0006"/>
        </top>
        <bottom style="thin">
          <color rgb="FF9C0006"/>
        </bottom>
      </border>
    </dxf>
    <dxf>
      <font>
        <color rgb="FF006100"/>
      </font>
      <fill>
        <patternFill>
          <bgColor rgb="FFC6EFCE"/>
        </patternFill>
      </fill>
    </dxf>
    <dxf>
      <fill>
        <patternFill patternType="solid">
          <bgColor theme="2"/>
        </patternFill>
      </fill>
      <border>
        <left style="thin">
          <color rgb="FF9C0006"/>
        </left>
        <right style="thin">
          <color rgb="FF9C0006"/>
        </right>
        <top style="thin">
          <color rgb="FF9C0006"/>
        </top>
        <bottom style="thin">
          <color rgb="FF9C0006"/>
        </bottom>
      </border>
    </dxf>
    <dxf>
      <font>
        <color rgb="FF006100"/>
      </font>
      <fill>
        <patternFill patternType="solid">
          <bgColor theme="7" tint="0.79998168889431442"/>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patternType="solid">
          <bgColor theme="7" tint="0.39997558519241921"/>
        </patternFill>
      </fill>
      <border>
        <left style="thin">
          <color rgb="FF9C0006"/>
        </left>
        <right style="thin">
          <color rgb="FF9C0006"/>
        </right>
        <top style="thin">
          <color rgb="FF9C0006"/>
        </top>
        <bottom style="thin">
          <color rgb="FF9C0006"/>
        </bottom>
      </border>
    </dxf>
    <dxf>
      <font>
        <color rgb="FF006100"/>
      </font>
      <fill>
        <patternFill>
          <bgColor rgb="FFC6EFCE"/>
        </patternFill>
      </fill>
    </dxf>
    <dxf>
      <fill>
        <patternFill patternType="solid">
          <bgColor theme="2"/>
        </patternFill>
      </fill>
      <border>
        <left style="thin">
          <color rgb="FF9C0006"/>
        </left>
        <right style="thin">
          <color rgb="FF9C0006"/>
        </right>
        <top style="thin">
          <color rgb="FF9C0006"/>
        </top>
        <bottom style="thin">
          <color rgb="FF9C0006"/>
        </bottom>
      </border>
    </dxf>
    <dxf>
      <font>
        <color rgb="FF006100"/>
      </font>
      <fill>
        <patternFill patternType="solid">
          <bgColor theme="7" tint="0.79998168889431442"/>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patternType="solid">
          <bgColor rgb="FF9BBFF7"/>
        </patternFill>
      </fill>
      <border>
        <top style="thin">
          <color rgb="FFF2F2F2"/>
        </top>
        <bottom style="thin">
          <color rgb="FFF2F2F2"/>
        </bottom>
      </border>
    </dxf>
    <dxf>
      <border>
        <left style="thin">
          <color theme="5"/>
        </left>
        <right style="thin">
          <color theme="5"/>
        </right>
        <vertical/>
        <horizontal/>
      </border>
    </dxf>
    <dxf>
      <fill>
        <patternFill patternType="solid">
          <bgColor rgb="FF6AA0F2"/>
        </patternFill>
      </fill>
      <border>
        <top style="thin">
          <color rgb="FFF2F2F2"/>
        </top>
        <bottom style="thin">
          <color rgb="FFF2F2F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patternType="solid">
          <bgColor rgb="FF9BBFF7"/>
        </patternFill>
      </fill>
      <border>
        <top style="thin">
          <color rgb="FFF2F2F2"/>
        </top>
        <bottom style="thin">
          <color rgb="FFF2F2F2"/>
        </bottom>
      </border>
    </dxf>
    <dxf>
      <border>
        <left style="thin">
          <color theme="5"/>
        </left>
        <right style="thin">
          <color theme="5"/>
        </right>
        <vertical/>
        <horizontal/>
      </border>
    </dxf>
    <dxf>
      <fill>
        <patternFill patternType="solid">
          <bgColor rgb="FF6AA0F2"/>
        </patternFill>
      </fill>
      <border>
        <top style="thin">
          <color rgb="FFF2F2F2"/>
        </top>
        <bottom style="thin">
          <color rgb="FFF2F2F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BBFF7"/>
      <color rgb="FF6AA0F2"/>
      <color rgb="FFA2C4C9"/>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hyperlink" Target="https://datapotanalytic.sharepoint.com/:p:/r/sites/Khantix/Shared%20Documents/03%20-%20External%20Projects/MBS/MBS_Pre-Kick%20off.pptx?d=wb05c5704877148e0bd47f33cfbd30dc8&amp;csf=1&amp;web=1&amp;e=5chNTB" TargetMode="External"/><Relationship Id="rId1" Type="http://schemas.openxmlformats.org/officeDocument/2006/relationships/hyperlink" Target="https://datapotanalytic-my.sharepoint.com/:x:/r/personal/vietlq_khantix_vn/Documents/MBS_%20QnA.xlsx?d=w84e0d6bd9ed0404f8cc9dee0f4d1870a&amp;csf=1&amp;web=1&amp;e=feWT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0DC18-F690-496B-A816-8BF3807C4937}">
  <sheetPr>
    <tabColor theme="0"/>
    <pageSetUpPr fitToPage="1"/>
  </sheetPr>
  <dimension ref="A1:EK28"/>
  <sheetViews>
    <sheetView showGridLines="0" tabSelected="1" showRuler="0" topLeftCell="A12" zoomScaleNormal="100" zoomScalePageLayoutView="70" workbookViewId="0">
      <selection activeCell="B23" sqref="B23:F26"/>
    </sheetView>
  </sheetViews>
  <sheetFormatPr defaultColWidth="8.75" defaultRowHeight="30" customHeight="1"/>
  <cols>
    <col min="1" max="1" width="2.75" style="4" customWidth="1"/>
    <col min="2" max="2" width="52" customWidth="1"/>
    <col min="3" max="3" width="19.125" customWidth="1"/>
    <col min="4" max="4" width="10.75" customWidth="1"/>
    <col min="5" max="5" width="10.75" style="2" customWidth="1"/>
    <col min="6" max="6" width="10.75" customWidth="1"/>
    <col min="7" max="7" width="2.75" customWidth="1"/>
    <col min="8" max="8" width="6" hidden="1" customWidth="1"/>
    <col min="9" max="141" width="3.625" customWidth="1"/>
  </cols>
  <sheetData>
    <row r="1" spans="1:141" ht="13.5" customHeight="1"/>
    <row r="2" spans="1:141" ht="25.5" customHeight="1">
      <c r="A2" s="5"/>
      <c r="B2" s="98" t="s">
        <v>0</v>
      </c>
      <c r="C2" s="99"/>
      <c r="E2" s="7"/>
      <c r="F2" s="8"/>
      <c r="H2" s="1"/>
    </row>
    <row r="3" spans="1:141" ht="23.25" customHeight="1">
      <c r="B3" s="94" t="s">
        <v>1</v>
      </c>
      <c r="C3" s="95">
        <v>45649</v>
      </c>
      <c r="E3" s="14"/>
      <c r="F3" s="14"/>
      <c r="G3" s="14"/>
      <c r="H3" s="14"/>
      <c r="I3" s="14"/>
      <c r="J3" s="14"/>
      <c r="K3" s="14"/>
      <c r="L3" s="14"/>
    </row>
    <row r="4" spans="1:141" s="9" customFormat="1" ht="21" customHeight="1">
      <c r="A4" s="4"/>
      <c r="B4" s="96" t="s">
        <v>2</v>
      </c>
      <c r="C4" s="97">
        <v>1</v>
      </c>
      <c r="E4" s="14"/>
      <c r="F4" s="14"/>
      <c r="G4" s="14"/>
      <c r="H4" s="14"/>
      <c r="I4" s="14"/>
      <c r="J4" s="14"/>
      <c r="K4" s="14"/>
      <c r="L4" s="14"/>
    </row>
    <row r="5" spans="1:141" s="9" customFormat="1" ht="21" customHeight="1">
      <c r="A5" s="4"/>
      <c r="C5" s="41"/>
      <c r="E5" s="14"/>
      <c r="F5" s="14"/>
      <c r="G5" s="14"/>
      <c r="H5" s="14"/>
      <c r="I5" s="14"/>
      <c r="J5" s="14"/>
      <c r="K5" s="14"/>
      <c r="L5" s="14"/>
    </row>
    <row r="6" spans="1:141" s="9" customFormat="1" ht="30" customHeight="1">
      <c r="A6" s="5"/>
      <c r="B6" s="100" t="s">
        <v>3</v>
      </c>
      <c r="E6" s="10"/>
      <c r="I6" s="88">
        <f>I7</f>
        <v>45649</v>
      </c>
      <c r="J6" s="87"/>
      <c r="K6" s="87"/>
      <c r="L6" s="87"/>
      <c r="M6" s="87"/>
      <c r="N6" s="87"/>
      <c r="O6" s="87"/>
      <c r="P6" s="87">
        <f>P7</f>
        <v>45656</v>
      </c>
      <c r="Q6" s="87"/>
      <c r="R6" s="87"/>
      <c r="S6" s="87"/>
      <c r="T6" s="87"/>
      <c r="U6" s="87"/>
      <c r="V6" s="87"/>
      <c r="W6" s="87">
        <f>W7</f>
        <v>45663</v>
      </c>
      <c r="X6" s="87"/>
      <c r="Y6" s="87"/>
      <c r="Z6" s="87"/>
      <c r="AA6" s="87"/>
      <c r="AB6" s="87"/>
      <c r="AC6" s="87"/>
      <c r="AD6" s="87">
        <f>AD7</f>
        <v>45670</v>
      </c>
      <c r="AE6" s="87"/>
      <c r="AF6" s="87"/>
      <c r="AG6" s="87"/>
      <c r="AH6" s="87"/>
      <c r="AI6" s="87"/>
      <c r="AJ6" s="87"/>
      <c r="AK6" s="87">
        <f>AK7</f>
        <v>45677</v>
      </c>
      <c r="AL6" s="87"/>
      <c r="AM6" s="87"/>
      <c r="AN6" s="87"/>
      <c r="AO6" s="87"/>
      <c r="AP6" s="87"/>
      <c r="AQ6" s="87"/>
      <c r="AR6" s="87">
        <f>AR7</f>
        <v>45684</v>
      </c>
      <c r="AS6" s="87"/>
      <c r="AT6" s="87"/>
      <c r="AU6" s="87"/>
      <c r="AV6" s="87"/>
      <c r="AW6" s="87"/>
      <c r="AX6" s="87"/>
      <c r="AY6" s="87">
        <f>AY7</f>
        <v>45691</v>
      </c>
      <c r="AZ6" s="87"/>
      <c r="BA6" s="87"/>
      <c r="BB6" s="87"/>
      <c r="BC6" s="87"/>
      <c r="BD6" s="87"/>
      <c r="BE6" s="87"/>
      <c r="BF6" s="87">
        <f>BF7</f>
        <v>45698</v>
      </c>
      <c r="BG6" s="87"/>
      <c r="BH6" s="87"/>
      <c r="BI6" s="87"/>
      <c r="BJ6" s="87"/>
      <c r="BK6" s="87"/>
      <c r="BL6" s="87"/>
      <c r="BM6" s="87">
        <f>BM7</f>
        <v>45705</v>
      </c>
      <c r="BN6" s="87"/>
      <c r="BO6" s="87"/>
      <c r="BP6" s="87"/>
      <c r="BQ6" s="87"/>
      <c r="BR6" s="87"/>
      <c r="BS6" s="87"/>
      <c r="BT6" s="87">
        <f>BT7</f>
        <v>45712</v>
      </c>
      <c r="BU6" s="87"/>
      <c r="BV6" s="87"/>
      <c r="BW6" s="87"/>
      <c r="BX6" s="87"/>
      <c r="BY6" s="87"/>
      <c r="BZ6" s="87"/>
      <c r="CA6" s="87">
        <f>CA7</f>
        <v>45719</v>
      </c>
      <c r="CB6" s="87"/>
      <c r="CC6" s="87"/>
      <c r="CD6" s="87"/>
      <c r="CE6" s="87"/>
      <c r="CF6" s="87"/>
      <c r="CG6" s="87"/>
      <c r="CH6" s="87">
        <f>CH7</f>
        <v>45726</v>
      </c>
      <c r="CI6" s="87"/>
      <c r="CJ6" s="87"/>
      <c r="CK6" s="87"/>
      <c r="CL6" s="87"/>
      <c r="CM6" s="87"/>
      <c r="CN6" s="87"/>
      <c r="CO6" s="87">
        <f>CO7</f>
        <v>45733</v>
      </c>
      <c r="CP6" s="87"/>
      <c r="CQ6" s="87"/>
      <c r="CR6" s="87"/>
      <c r="CS6" s="87"/>
      <c r="CT6" s="87"/>
      <c r="CU6" s="87"/>
      <c r="CV6" s="87">
        <f>CV7</f>
        <v>45740</v>
      </c>
      <c r="CW6" s="87"/>
      <c r="CX6" s="87"/>
      <c r="CY6" s="87"/>
      <c r="CZ6" s="87"/>
      <c r="DA6" s="87"/>
      <c r="DB6" s="87"/>
      <c r="DC6" s="87">
        <f>DC7</f>
        <v>45747</v>
      </c>
      <c r="DD6" s="87"/>
      <c r="DE6" s="87"/>
      <c r="DF6" s="87"/>
      <c r="DG6" s="87"/>
      <c r="DH6" s="87"/>
      <c r="DI6" s="87"/>
      <c r="DJ6" s="87">
        <f>DJ7</f>
        <v>45754</v>
      </c>
      <c r="DK6" s="87"/>
      <c r="DL6" s="87"/>
      <c r="DM6" s="87"/>
      <c r="DN6" s="87"/>
      <c r="DO6" s="87"/>
      <c r="DP6" s="87"/>
      <c r="DQ6" s="87">
        <f>DQ7</f>
        <v>45761</v>
      </c>
      <c r="DR6" s="87"/>
      <c r="DS6" s="87"/>
      <c r="DT6" s="87"/>
      <c r="DU6" s="87"/>
      <c r="DV6" s="87"/>
      <c r="DW6" s="87"/>
      <c r="DX6" s="87">
        <f>DX7</f>
        <v>45768</v>
      </c>
      <c r="DY6" s="87"/>
      <c r="DZ6" s="87"/>
      <c r="EA6" s="87"/>
      <c r="EB6" s="87"/>
      <c r="EC6" s="87"/>
      <c r="ED6" s="87"/>
      <c r="EE6" s="87">
        <f>EE7</f>
        <v>45775</v>
      </c>
      <c r="EF6" s="87"/>
      <c r="EG6" s="87"/>
      <c r="EH6" s="87"/>
      <c r="EI6" s="87"/>
      <c r="EJ6" s="87"/>
      <c r="EK6" s="89"/>
    </row>
    <row r="7" spans="1:141" s="9" customFormat="1" ht="15" customHeight="1">
      <c r="A7" s="86"/>
      <c r="B7" s="101" t="s">
        <v>4</v>
      </c>
      <c r="C7" s="102" t="s">
        <v>5</v>
      </c>
      <c r="D7" s="102" t="s">
        <v>6</v>
      </c>
      <c r="E7" s="102" t="s">
        <v>7</v>
      </c>
      <c r="F7" s="103" t="s">
        <v>8</v>
      </c>
      <c r="I7" s="59">
        <f>Project_Start-WEEKDAY(Project_Start,1)+2+7*(Display_Week-1)</f>
        <v>45649</v>
      </c>
      <c r="J7" s="60">
        <f>I7+1</f>
        <v>45650</v>
      </c>
      <c r="K7" s="60">
        <f>J7+1</f>
        <v>45651</v>
      </c>
      <c r="L7" s="60">
        <f t="shared" ref="K7:AX7" si="0">K7+1</f>
        <v>45652</v>
      </c>
      <c r="M7" s="60">
        <f t="shared" si="0"/>
        <v>45653</v>
      </c>
      <c r="N7" s="60">
        <f t="shared" si="0"/>
        <v>45654</v>
      </c>
      <c r="O7" s="60">
        <f t="shared" si="0"/>
        <v>45655</v>
      </c>
      <c r="P7" s="60">
        <f>O7+1</f>
        <v>45656</v>
      </c>
      <c r="Q7" s="60">
        <f>P7+1</f>
        <v>45657</v>
      </c>
      <c r="R7" s="60">
        <f t="shared" si="0"/>
        <v>45658</v>
      </c>
      <c r="S7" s="60">
        <f t="shared" si="0"/>
        <v>45659</v>
      </c>
      <c r="T7" s="60">
        <f t="shared" si="0"/>
        <v>45660</v>
      </c>
      <c r="U7" s="60">
        <f t="shared" si="0"/>
        <v>45661</v>
      </c>
      <c r="V7" s="60">
        <f t="shared" si="0"/>
        <v>45662</v>
      </c>
      <c r="W7" s="60">
        <f>V7+1</f>
        <v>45663</v>
      </c>
      <c r="X7" s="60">
        <f>W7+1</f>
        <v>45664</v>
      </c>
      <c r="Y7" s="60">
        <f t="shared" si="0"/>
        <v>45665</v>
      </c>
      <c r="Z7" s="60">
        <f t="shared" si="0"/>
        <v>45666</v>
      </c>
      <c r="AA7" s="60">
        <f t="shared" si="0"/>
        <v>45667</v>
      </c>
      <c r="AB7" s="60">
        <f t="shared" si="0"/>
        <v>45668</v>
      </c>
      <c r="AC7" s="60">
        <f t="shared" si="0"/>
        <v>45669</v>
      </c>
      <c r="AD7" s="60">
        <f>AC7+1</f>
        <v>45670</v>
      </c>
      <c r="AE7" s="60">
        <f>AD7+1</f>
        <v>45671</v>
      </c>
      <c r="AF7" s="60">
        <f t="shared" si="0"/>
        <v>45672</v>
      </c>
      <c r="AG7" s="60">
        <f t="shared" si="0"/>
        <v>45673</v>
      </c>
      <c r="AH7" s="60">
        <f t="shared" si="0"/>
        <v>45674</v>
      </c>
      <c r="AI7" s="60">
        <f t="shared" si="0"/>
        <v>45675</v>
      </c>
      <c r="AJ7" s="60">
        <f t="shared" si="0"/>
        <v>45676</v>
      </c>
      <c r="AK7" s="60">
        <f>AJ7+1</f>
        <v>45677</v>
      </c>
      <c r="AL7" s="60">
        <f>AK7+1</f>
        <v>45678</v>
      </c>
      <c r="AM7" s="60">
        <f t="shared" si="0"/>
        <v>45679</v>
      </c>
      <c r="AN7" s="60">
        <f t="shared" si="0"/>
        <v>45680</v>
      </c>
      <c r="AO7" s="60">
        <f t="shared" si="0"/>
        <v>45681</v>
      </c>
      <c r="AP7" s="60">
        <f t="shared" si="0"/>
        <v>45682</v>
      </c>
      <c r="AQ7" s="60">
        <f t="shared" si="0"/>
        <v>45683</v>
      </c>
      <c r="AR7" s="60">
        <f>AQ7+1</f>
        <v>45684</v>
      </c>
      <c r="AS7" s="60">
        <f>AR7+1</f>
        <v>45685</v>
      </c>
      <c r="AT7" s="60">
        <f t="shared" si="0"/>
        <v>45686</v>
      </c>
      <c r="AU7" s="60">
        <f t="shared" si="0"/>
        <v>45687</v>
      </c>
      <c r="AV7" s="60">
        <f t="shared" si="0"/>
        <v>45688</v>
      </c>
      <c r="AW7" s="60">
        <f t="shared" si="0"/>
        <v>45689</v>
      </c>
      <c r="AX7" s="60">
        <f t="shared" si="0"/>
        <v>45690</v>
      </c>
      <c r="AY7" s="60">
        <f>AX7+1</f>
        <v>45691</v>
      </c>
      <c r="AZ7" s="60">
        <f>AY7+1</f>
        <v>45692</v>
      </c>
      <c r="BA7" s="60">
        <f t="shared" ref="BA7:BE7" si="1">AZ7+1</f>
        <v>45693</v>
      </c>
      <c r="BB7" s="60">
        <f t="shared" si="1"/>
        <v>45694</v>
      </c>
      <c r="BC7" s="60">
        <f t="shared" si="1"/>
        <v>45695</v>
      </c>
      <c r="BD7" s="60">
        <f t="shared" si="1"/>
        <v>45696</v>
      </c>
      <c r="BE7" s="60">
        <f t="shared" si="1"/>
        <v>45697</v>
      </c>
      <c r="BF7" s="60">
        <f>BE7+1</f>
        <v>45698</v>
      </c>
      <c r="BG7" s="60">
        <f>BF7+1</f>
        <v>45699</v>
      </c>
      <c r="BH7" s="60">
        <f t="shared" ref="BH7:BL7" si="2">BG7+1</f>
        <v>45700</v>
      </c>
      <c r="BI7" s="60">
        <f t="shared" si="2"/>
        <v>45701</v>
      </c>
      <c r="BJ7" s="60">
        <f t="shared" si="2"/>
        <v>45702</v>
      </c>
      <c r="BK7" s="60">
        <f t="shared" si="2"/>
        <v>45703</v>
      </c>
      <c r="BL7" s="60">
        <f>BK7+1</f>
        <v>45704</v>
      </c>
      <c r="BM7" s="60">
        <f>BL7+1</f>
        <v>45705</v>
      </c>
      <c r="BN7" s="60">
        <f>BM7+1</f>
        <v>45706</v>
      </c>
      <c r="BO7" s="60">
        <f t="shared" ref="BO7" si="3">BN7+1</f>
        <v>45707</v>
      </c>
      <c r="BP7" s="60">
        <f t="shared" ref="BP7" si="4">BO7+1</f>
        <v>45708</v>
      </c>
      <c r="BQ7" s="60">
        <f t="shared" ref="BQ7" si="5">BP7+1</f>
        <v>45709</v>
      </c>
      <c r="BR7" s="60">
        <f t="shared" ref="BR7" si="6">BQ7+1</f>
        <v>45710</v>
      </c>
      <c r="BS7" s="60">
        <f>BR7+1</f>
        <v>45711</v>
      </c>
      <c r="BT7" s="60">
        <f>BS7+1</f>
        <v>45712</v>
      </c>
      <c r="BU7" s="60">
        <f>BT7+1</f>
        <v>45713</v>
      </c>
      <c r="BV7" s="60">
        <f t="shared" ref="BV7" si="7">BU7+1</f>
        <v>45714</v>
      </c>
      <c r="BW7" s="60">
        <f t="shared" ref="BW7" si="8">BV7+1</f>
        <v>45715</v>
      </c>
      <c r="BX7" s="60">
        <f t="shared" ref="BX7" si="9">BW7+1</f>
        <v>45716</v>
      </c>
      <c r="BY7" s="60">
        <f t="shared" ref="BY7" si="10">BX7+1</f>
        <v>45717</v>
      </c>
      <c r="BZ7" s="60">
        <f>BY7+1</f>
        <v>45718</v>
      </c>
      <c r="CA7" s="60">
        <f>BZ7+1</f>
        <v>45719</v>
      </c>
      <c r="CB7" s="60">
        <f>CA7+1</f>
        <v>45720</v>
      </c>
      <c r="CC7" s="60">
        <f t="shared" ref="CC7" si="11">CB7+1</f>
        <v>45721</v>
      </c>
      <c r="CD7" s="60">
        <f t="shared" ref="CD7" si="12">CC7+1</f>
        <v>45722</v>
      </c>
      <c r="CE7" s="60">
        <f t="shared" ref="CE7" si="13">CD7+1</f>
        <v>45723</v>
      </c>
      <c r="CF7" s="60">
        <f t="shared" ref="CF7" si="14">CE7+1</f>
        <v>45724</v>
      </c>
      <c r="CG7" s="60">
        <f>CF7+1</f>
        <v>45725</v>
      </c>
      <c r="CH7" s="60">
        <f>CG7+1</f>
        <v>45726</v>
      </c>
      <c r="CI7" s="60">
        <f>CH7+1</f>
        <v>45727</v>
      </c>
      <c r="CJ7" s="60">
        <f t="shared" ref="CJ7" si="15">CI7+1</f>
        <v>45728</v>
      </c>
      <c r="CK7" s="60">
        <f t="shared" ref="CK7" si="16">CJ7+1</f>
        <v>45729</v>
      </c>
      <c r="CL7" s="60">
        <f t="shared" ref="CL7" si="17">CK7+1</f>
        <v>45730</v>
      </c>
      <c r="CM7" s="60">
        <f t="shared" ref="CM7" si="18">CL7+1</f>
        <v>45731</v>
      </c>
      <c r="CN7" s="60">
        <f>CM7+1</f>
        <v>45732</v>
      </c>
      <c r="CO7" s="60">
        <f>CN7+1</f>
        <v>45733</v>
      </c>
      <c r="CP7" s="60">
        <f>CO7+1</f>
        <v>45734</v>
      </c>
      <c r="CQ7" s="60">
        <f t="shared" ref="CQ7" si="19">CP7+1</f>
        <v>45735</v>
      </c>
      <c r="CR7" s="60">
        <f t="shared" ref="CR7" si="20">CQ7+1</f>
        <v>45736</v>
      </c>
      <c r="CS7" s="60">
        <f t="shared" ref="CS7" si="21">CR7+1</f>
        <v>45737</v>
      </c>
      <c r="CT7" s="60">
        <f t="shared" ref="CT7" si="22">CS7+1</f>
        <v>45738</v>
      </c>
      <c r="CU7" s="60">
        <f>CT7+1</f>
        <v>45739</v>
      </c>
      <c r="CV7" s="60">
        <f>CU7+1</f>
        <v>45740</v>
      </c>
      <c r="CW7" s="60">
        <f>CV7+1</f>
        <v>45741</v>
      </c>
      <c r="CX7" s="60">
        <f t="shared" ref="CX7" si="23">CW7+1</f>
        <v>45742</v>
      </c>
      <c r="CY7" s="60">
        <f t="shared" ref="CY7" si="24">CX7+1</f>
        <v>45743</v>
      </c>
      <c r="CZ7" s="60">
        <f t="shared" ref="CZ7" si="25">CY7+1</f>
        <v>45744</v>
      </c>
      <c r="DA7" s="60">
        <f t="shared" ref="DA7" si="26">CZ7+1</f>
        <v>45745</v>
      </c>
      <c r="DB7" s="60">
        <f>DA7+1</f>
        <v>45746</v>
      </c>
      <c r="DC7" s="60">
        <f>DB7+1</f>
        <v>45747</v>
      </c>
      <c r="DD7" s="60">
        <f>DC7+1</f>
        <v>45748</v>
      </c>
      <c r="DE7" s="60">
        <f t="shared" ref="DE7" si="27">DD7+1</f>
        <v>45749</v>
      </c>
      <c r="DF7" s="60">
        <f t="shared" ref="DF7" si="28">DE7+1</f>
        <v>45750</v>
      </c>
      <c r="DG7" s="60">
        <f t="shared" ref="DG7" si="29">DF7+1</f>
        <v>45751</v>
      </c>
      <c r="DH7" s="60">
        <f t="shared" ref="DH7" si="30">DG7+1</f>
        <v>45752</v>
      </c>
      <c r="DI7" s="60">
        <f>DH7+1</f>
        <v>45753</v>
      </c>
      <c r="DJ7" s="60">
        <f>DI7+1</f>
        <v>45754</v>
      </c>
      <c r="DK7" s="60">
        <f>DJ7+1</f>
        <v>45755</v>
      </c>
      <c r="DL7" s="60">
        <f t="shared" ref="DL7" si="31">DK7+1</f>
        <v>45756</v>
      </c>
      <c r="DM7" s="60">
        <f t="shared" ref="DM7" si="32">DL7+1</f>
        <v>45757</v>
      </c>
      <c r="DN7" s="60">
        <f t="shared" ref="DN7" si="33">DM7+1</f>
        <v>45758</v>
      </c>
      <c r="DO7" s="60">
        <f t="shared" ref="DO7" si="34">DN7+1</f>
        <v>45759</v>
      </c>
      <c r="DP7" s="60">
        <f>DO7+1</f>
        <v>45760</v>
      </c>
      <c r="DQ7" s="60">
        <f>DP7+1</f>
        <v>45761</v>
      </c>
      <c r="DR7" s="60">
        <f>DQ7+1</f>
        <v>45762</v>
      </c>
      <c r="DS7" s="60">
        <f t="shared" ref="DS7" si="35">DR7+1</f>
        <v>45763</v>
      </c>
      <c r="DT7" s="60">
        <f t="shared" ref="DT7" si="36">DS7+1</f>
        <v>45764</v>
      </c>
      <c r="DU7" s="60">
        <f t="shared" ref="DU7" si="37">DT7+1</f>
        <v>45765</v>
      </c>
      <c r="DV7" s="60">
        <f t="shared" ref="DV7" si="38">DU7+1</f>
        <v>45766</v>
      </c>
      <c r="DW7" s="60">
        <f>DV7+1</f>
        <v>45767</v>
      </c>
      <c r="DX7" s="60">
        <f>DW7+1</f>
        <v>45768</v>
      </c>
      <c r="DY7" s="60">
        <f>DX7+1</f>
        <v>45769</v>
      </c>
      <c r="DZ7" s="60">
        <f t="shared" ref="DZ7" si="39">DY7+1</f>
        <v>45770</v>
      </c>
      <c r="EA7" s="60">
        <f t="shared" ref="EA7" si="40">DZ7+1</f>
        <v>45771</v>
      </c>
      <c r="EB7" s="60">
        <f t="shared" ref="EB7" si="41">EA7+1</f>
        <v>45772</v>
      </c>
      <c r="EC7" s="60">
        <f t="shared" ref="EC7" si="42">EB7+1</f>
        <v>45773</v>
      </c>
      <c r="ED7" s="60">
        <f>EC7+1</f>
        <v>45774</v>
      </c>
      <c r="EE7" s="60">
        <f>ED7+1</f>
        <v>45775</v>
      </c>
      <c r="EF7" s="60">
        <f>EE7+1</f>
        <v>45776</v>
      </c>
      <c r="EG7" s="60">
        <f t="shared" ref="EG7" si="43">EF7+1</f>
        <v>45777</v>
      </c>
      <c r="EH7" s="60">
        <f t="shared" ref="EH7" si="44">EG7+1</f>
        <v>45778</v>
      </c>
      <c r="EI7" s="60">
        <f t="shared" ref="EI7" si="45">EH7+1</f>
        <v>45779</v>
      </c>
      <c r="EJ7" s="60">
        <f t="shared" ref="EJ7" si="46">EI7+1</f>
        <v>45780</v>
      </c>
      <c r="EK7" s="61">
        <f>EJ7+1</f>
        <v>45781</v>
      </c>
    </row>
    <row r="8" spans="1:141" s="9" customFormat="1" ht="15" customHeight="1">
      <c r="A8" s="86"/>
      <c r="B8" s="104"/>
      <c r="C8" s="85"/>
      <c r="D8" s="85"/>
      <c r="E8" s="85"/>
      <c r="F8" s="105"/>
      <c r="I8" s="62" t="s">
        <v>9</v>
      </c>
      <c r="J8" s="63" t="s">
        <v>10</v>
      </c>
      <c r="K8" s="63" t="s">
        <v>11</v>
      </c>
      <c r="L8" s="63" t="s">
        <v>10</v>
      </c>
      <c r="M8" s="63" t="s">
        <v>12</v>
      </c>
      <c r="N8" s="64" t="s">
        <v>13</v>
      </c>
      <c r="O8" s="64" t="s">
        <v>13</v>
      </c>
      <c r="P8" s="63" t="s">
        <v>9</v>
      </c>
      <c r="Q8" s="63" t="s">
        <v>10</v>
      </c>
      <c r="R8" s="63" t="s">
        <v>11</v>
      </c>
      <c r="S8" s="63" t="s">
        <v>10</v>
      </c>
      <c r="T8" s="63" t="s">
        <v>12</v>
      </c>
      <c r="U8" s="64" t="s">
        <v>13</v>
      </c>
      <c r="V8" s="64" t="s">
        <v>13</v>
      </c>
      <c r="W8" s="63" t="s">
        <v>9</v>
      </c>
      <c r="X8" s="63" t="s">
        <v>10</v>
      </c>
      <c r="Y8" s="63" t="s">
        <v>11</v>
      </c>
      <c r="Z8" s="63" t="s">
        <v>10</v>
      </c>
      <c r="AA8" s="63" t="s">
        <v>12</v>
      </c>
      <c r="AB8" s="64" t="s">
        <v>13</v>
      </c>
      <c r="AC8" s="64" t="s">
        <v>13</v>
      </c>
      <c r="AD8" s="63" t="s">
        <v>9</v>
      </c>
      <c r="AE8" s="63" t="s">
        <v>10</v>
      </c>
      <c r="AF8" s="63" t="s">
        <v>11</v>
      </c>
      <c r="AG8" s="63" t="s">
        <v>10</v>
      </c>
      <c r="AH8" s="63" t="s">
        <v>12</v>
      </c>
      <c r="AI8" s="64" t="s">
        <v>13</v>
      </c>
      <c r="AJ8" s="64" t="s">
        <v>13</v>
      </c>
      <c r="AK8" s="63" t="s">
        <v>9</v>
      </c>
      <c r="AL8" s="63" t="s">
        <v>10</v>
      </c>
      <c r="AM8" s="63" t="s">
        <v>11</v>
      </c>
      <c r="AN8" s="63" t="s">
        <v>10</v>
      </c>
      <c r="AO8" s="63" t="s">
        <v>12</v>
      </c>
      <c r="AP8" s="64" t="s">
        <v>13</v>
      </c>
      <c r="AQ8" s="64" t="s">
        <v>13</v>
      </c>
      <c r="AR8" s="63" t="s">
        <v>9</v>
      </c>
      <c r="AS8" s="63" t="s">
        <v>10</v>
      </c>
      <c r="AT8" s="63" t="s">
        <v>11</v>
      </c>
      <c r="AU8" s="63" t="s">
        <v>10</v>
      </c>
      <c r="AV8" s="63" t="s">
        <v>12</v>
      </c>
      <c r="AW8" s="64" t="s">
        <v>13</v>
      </c>
      <c r="AX8" s="64" t="s">
        <v>13</v>
      </c>
      <c r="AY8" s="63" t="s">
        <v>9</v>
      </c>
      <c r="AZ8" s="63" t="s">
        <v>10</v>
      </c>
      <c r="BA8" s="63" t="s">
        <v>11</v>
      </c>
      <c r="BB8" s="63" t="s">
        <v>10</v>
      </c>
      <c r="BC8" s="63" t="s">
        <v>12</v>
      </c>
      <c r="BD8" s="64" t="s">
        <v>13</v>
      </c>
      <c r="BE8" s="64" t="s">
        <v>13</v>
      </c>
      <c r="BF8" s="63" t="s">
        <v>9</v>
      </c>
      <c r="BG8" s="63" t="s">
        <v>10</v>
      </c>
      <c r="BH8" s="63" t="s">
        <v>11</v>
      </c>
      <c r="BI8" s="63" t="s">
        <v>10</v>
      </c>
      <c r="BJ8" s="63" t="s">
        <v>12</v>
      </c>
      <c r="BK8" s="64" t="s">
        <v>13</v>
      </c>
      <c r="BL8" s="64" t="s">
        <v>13</v>
      </c>
      <c r="BM8" s="63" t="s">
        <v>9</v>
      </c>
      <c r="BN8" s="63" t="s">
        <v>10</v>
      </c>
      <c r="BO8" s="63" t="s">
        <v>11</v>
      </c>
      <c r="BP8" s="63" t="s">
        <v>10</v>
      </c>
      <c r="BQ8" s="63" t="s">
        <v>12</v>
      </c>
      <c r="BR8" s="64" t="s">
        <v>13</v>
      </c>
      <c r="BS8" s="64" t="s">
        <v>13</v>
      </c>
      <c r="BT8" s="63" t="s">
        <v>9</v>
      </c>
      <c r="BU8" s="63" t="s">
        <v>10</v>
      </c>
      <c r="BV8" s="63" t="s">
        <v>11</v>
      </c>
      <c r="BW8" s="63" t="s">
        <v>10</v>
      </c>
      <c r="BX8" s="63" t="s">
        <v>12</v>
      </c>
      <c r="BY8" s="64" t="s">
        <v>13</v>
      </c>
      <c r="BZ8" s="64" t="s">
        <v>13</v>
      </c>
      <c r="CA8" s="63" t="s">
        <v>9</v>
      </c>
      <c r="CB8" s="63" t="s">
        <v>10</v>
      </c>
      <c r="CC8" s="63" t="s">
        <v>11</v>
      </c>
      <c r="CD8" s="63" t="s">
        <v>10</v>
      </c>
      <c r="CE8" s="63" t="s">
        <v>12</v>
      </c>
      <c r="CF8" s="64" t="s">
        <v>13</v>
      </c>
      <c r="CG8" s="64" t="s">
        <v>13</v>
      </c>
      <c r="CH8" s="63" t="s">
        <v>9</v>
      </c>
      <c r="CI8" s="63" t="s">
        <v>10</v>
      </c>
      <c r="CJ8" s="63" t="s">
        <v>11</v>
      </c>
      <c r="CK8" s="63" t="s">
        <v>10</v>
      </c>
      <c r="CL8" s="63" t="s">
        <v>12</v>
      </c>
      <c r="CM8" s="64" t="s">
        <v>13</v>
      </c>
      <c r="CN8" s="64" t="s">
        <v>13</v>
      </c>
      <c r="CO8" s="63" t="s">
        <v>9</v>
      </c>
      <c r="CP8" s="63" t="s">
        <v>10</v>
      </c>
      <c r="CQ8" s="63" t="s">
        <v>11</v>
      </c>
      <c r="CR8" s="63" t="s">
        <v>10</v>
      </c>
      <c r="CS8" s="63" t="s">
        <v>12</v>
      </c>
      <c r="CT8" s="64" t="s">
        <v>13</v>
      </c>
      <c r="CU8" s="64" t="s">
        <v>13</v>
      </c>
      <c r="CV8" s="63" t="s">
        <v>9</v>
      </c>
      <c r="CW8" s="63" t="s">
        <v>10</v>
      </c>
      <c r="CX8" s="63" t="s">
        <v>11</v>
      </c>
      <c r="CY8" s="63" t="s">
        <v>10</v>
      </c>
      <c r="CZ8" s="63" t="s">
        <v>12</v>
      </c>
      <c r="DA8" s="64" t="s">
        <v>13</v>
      </c>
      <c r="DB8" s="64" t="s">
        <v>13</v>
      </c>
      <c r="DC8" s="63" t="s">
        <v>9</v>
      </c>
      <c r="DD8" s="63" t="s">
        <v>10</v>
      </c>
      <c r="DE8" s="63" t="s">
        <v>11</v>
      </c>
      <c r="DF8" s="63" t="s">
        <v>10</v>
      </c>
      <c r="DG8" s="63" t="s">
        <v>12</v>
      </c>
      <c r="DH8" s="64" t="s">
        <v>13</v>
      </c>
      <c r="DI8" s="64" t="s">
        <v>13</v>
      </c>
      <c r="DJ8" s="63" t="s">
        <v>9</v>
      </c>
      <c r="DK8" s="63" t="s">
        <v>10</v>
      </c>
      <c r="DL8" s="63" t="s">
        <v>11</v>
      </c>
      <c r="DM8" s="63" t="s">
        <v>10</v>
      </c>
      <c r="DN8" s="63" t="s">
        <v>12</v>
      </c>
      <c r="DO8" s="64" t="s">
        <v>13</v>
      </c>
      <c r="DP8" s="64" t="s">
        <v>13</v>
      </c>
      <c r="DQ8" s="63" t="s">
        <v>9</v>
      </c>
      <c r="DR8" s="63" t="s">
        <v>10</v>
      </c>
      <c r="DS8" s="63" t="s">
        <v>11</v>
      </c>
      <c r="DT8" s="63" t="s">
        <v>10</v>
      </c>
      <c r="DU8" s="63" t="s">
        <v>12</v>
      </c>
      <c r="DV8" s="64" t="s">
        <v>13</v>
      </c>
      <c r="DW8" s="64" t="s">
        <v>13</v>
      </c>
      <c r="DX8" s="63" t="s">
        <v>9</v>
      </c>
      <c r="DY8" s="63" t="s">
        <v>10</v>
      </c>
      <c r="DZ8" s="63" t="s">
        <v>11</v>
      </c>
      <c r="EA8" s="63" t="s">
        <v>10</v>
      </c>
      <c r="EB8" s="63" t="s">
        <v>12</v>
      </c>
      <c r="EC8" s="64" t="s">
        <v>13</v>
      </c>
      <c r="ED8" s="64" t="s">
        <v>13</v>
      </c>
      <c r="EE8" s="63" t="s">
        <v>9</v>
      </c>
      <c r="EF8" s="63" t="s">
        <v>10</v>
      </c>
      <c r="EG8" s="63" t="s">
        <v>11</v>
      </c>
      <c r="EH8" s="63" t="s">
        <v>10</v>
      </c>
      <c r="EI8" s="63" t="s">
        <v>12</v>
      </c>
      <c r="EJ8" s="64" t="s">
        <v>13</v>
      </c>
      <c r="EK8" s="65" t="s">
        <v>13</v>
      </c>
    </row>
    <row r="9" spans="1:141" s="11" customFormat="1" ht="30" customHeight="1">
      <c r="A9" s="4"/>
      <c r="B9" s="106" t="s">
        <v>14</v>
      </c>
      <c r="C9" s="37" t="s">
        <v>15</v>
      </c>
      <c r="D9" s="36">
        <v>1</v>
      </c>
      <c r="E9" s="48">
        <v>45649</v>
      </c>
      <c r="F9" s="107">
        <v>45651</v>
      </c>
      <c r="G9" s="6"/>
      <c r="H9" s="3">
        <f t="shared" ref="H9:H17" ca="1" si="47">IF(OR(ISBLANK(task_start),ISBLANK(task_end)),"",task_end-task_start+1)</f>
        <v>3</v>
      </c>
      <c r="I9" s="66" t="s">
        <v>16</v>
      </c>
      <c r="AI9" s="67"/>
      <c r="AJ9" s="67"/>
      <c r="AK9" s="67"/>
      <c r="AL9" s="67"/>
      <c r="AM9" s="67"/>
      <c r="AN9" s="67"/>
      <c r="AO9" s="67"/>
      <c r="AP9" s="68"/>
      <c r="AQ9" s="68"/>
      <c r="AR9" s="69"/>
      <c r="AS9" s="69"/>
      <c r="AT9" s="69"/>
      <c r="AU9" s="69"/>
      <c r="AV9" s="69"/>
      <c r="AW9" s="69"/>
      <c r="AX9" s="69"/>
      <c r="EK9" s="70"/>
    </row>
    <row r="10" spans="1:141" s="11" customFormat="1" ht="30" customHeight="1">
      <c r="A10" s="4"/>
      <c r="B10" s="126"/>
      <c r="C10" s="37" t="s">
        <v>15</v>
      </c>
      <c r="D10" s="36">
        <v>1</v>
      </c>
      <c r="E10" s="48">
        <v>45652</v>
      </c>
      <c r="F10" s="107">
        <v>45655</v>
      </c>
      <c r="G10" s="6"/>
      <c r="H10" s="3">
        <f t="shared" ca="1" si="47"/>
        <v>4</v>
      </c>
      <c r="I10" s="66"/>
      <c r="L10" s="11" t="s">
        <v>17</v>
      </c>
      <c r="AI10" s="67"/>
      <c r="AJ10" s="67"/>
      <c r="AK10" s="67"/>
      <c r="AL10" s="67"/>
      <c r="AM10" s="67"/>
      <c r="AN10" s="67"/>
      <c r="AO10" s="67"/>
      <c r="AP10" s="68"/>
      <c r="AQ10" s="68"/>
      <c r="AR10" s="69"/>
      <c r="AS10" s="69"/>
      <c r="AT10" s="69"/>
      <c r="AU10" s="69"/>
      <c r="AV10" s="69"/>
      <c r="AW10" s="69"/>
      <c r="AX10" s="69"/>
      <c r="EK10" s="70"/>
    </row>
    <row r="11" spans="1:141" s="11" customFormat="1" ht="30" customHeight="1">
      <c r="A11" s="4"/>
      <c r="B11" s="126"/>
      <c r="C11" s="37" t="s">
        <v>15</v>
      </c>
      <c r="D11" s="36">
        <v>1</v>
      </c>
      <c r="E11" s="48">
        <v>45656</v>
      </c>
      <c r="F11" s="107">
        <v>45662</v>
      </c>
      <c r="G11" s="6"/>
      <c r="H11" s="3">
        <f t="shared" ca="1" si="47"/>
        <v>7</v>
      </c>
      <c r="I11" s="66"/>
      <c r="P11" s="11" t="s">
        <v>18</v>
      </c>
      <c r="AI11" s="67"/>
      <c r="AJ11" s="67"/>
      <c r="AK11" s="67"/>
      <c r="AL11" s="67"/>
      <c r="AM11" s="67"/>
      <c r="AN11" s="67"/>
      <c r="AO11" s="67"/>
      <c r="AP11" s="68"/>
      <c r="AQ11" s="68"/>
      <c r="AR11" s="69"/>
      <c r="AS11" s="69"/>
      <c r="AT11" s="69"/>
      <c r="AU11" s="69"/>
      <c r="AV11" s="69"/>
      <c r="AW11" s="69"/>
      <c r="AX11" s="69"/>
      <c r="EK11" s="70"/>
    </row>
    <row r="12" spans="1:141" s="11" customFormat="1" ht="30" customHeight="1">
      <c r="A12" s="4"/>
      <c r="B12" s="126"/>
      <c r="C12" s="37" t="s">
        <v>19</v>
      </c>
      <c r="D12" s="36">
        <v>0.7</v>
      </c>
      <c r="E12" s="48">
        <v>45663</v>
      </c>
      <c r="F12" s="107">
        <v>45669</v>
      </c>
      <c r="G12" s="6"/>
      <c r="H12" s="3">
        <f t="shared" ca="1" si="47"/>
        <v>7</v>
      </c>
      <c r="I12" s="66"/>
      <c r="W12" s="11" t="s">
        <v>20</v>
      </c>
      <c r="AI12" s="67"/>
      <c r="AJ12" s="67"/>
      <c r="AK12" s="67"/>
      <c r="AL12" s="67"/>
      <c r="AM12" s="67"/>
      <c r="AN12" s="67"/>
      <c r="AO12" s="67"/>
      <c r="AP12" s="68"/>
      <c r="AQ12" s="68"/>
      <c r="AR12" s="69"/>
      <c r="AS12" s="69"/>
      <c r="AT12" s="69"/>
      <c r="AU12" s="69"/>
      <c r="AV12" s="69"/>
      <c r="AW12" s="69"/>
      <c r="AX12" s="69"/>
      <c r="EK12" s="70"/>
    </row>
    <row r="13" spans="1:141" s="11" customFormat="1" ht="30" customHeight="1">
      <c r="A13" s="4"/>
      <c r="B13" s="126"/>
      <c r="C13" s="37" t="s">
        <v>15</v>
      </c>
      <c r="D13" s="36">
        <v>0.8</v>
      </c>
      <c r="E13" s="48">
        <v>45670</v>
      </c>
      <c r="F13" s="107">
        <v>45676</v>
      </c>
      <c r="G13" s="6"/>
      <c r="H13" s="3"/>
      <c r="I13" s="66"/>
      <c r="AF13" s="11" t="s">
        <v>21</v>
      </c>
      <c r="AI13" s="67"/>
      <c r="AJ13" s="67"/>
      <c r="AK13" s="67"/>
      <c r="AL13" s="67"/>
      <c r="AM13" s="67"/>
      <c r="AN13" s="67"/>
      <c r="AO13" s="67"/>
      <c r="AP13" s="68"/>
      <c r="AQ13" s="68"/>
      <c r="AR13" s="69"/>
      <c r="AS13" s="69"/>
      <c r="AT13" s="69"/>
      <c r="AU13" s="69"/>
      <c r="AV13" s="69"/>
      <c r="AW13" s="69"/>
      <c r="AX13" s="69"/>
      <c r="EK13" s="70"/>
    </row>
    <row r="14" spans="1:141" s="11" customFormat="1" ht="30" customHeight="1">
      <c r="A14" s="4"/>
      <c r="B14" s="126"/>
      <c r="C14" s="37" t="s">
        <v>22</v>
      </c>
      <c r="D14" s="36">
        <v>0</v>
      </c>
      <c r="E14" s="48">
        <v>45677</v>
      </c>
      <c r="F14" s="107">
        <v>45681</v>
      </c>
      <c r="G14" s="6"/>
      <c r="H14" s="3"/>
      <c r="I14" s="66"/>
      <c r="AI14" s="67"/>
      <c r="AJ14" s="67"/>
      <c r="AK14" s="71" t="s">
        <v>23</v>
      </c>
      <c r="AL14" s="67"/>
      <c r="AM14" s="67"/>
      <c r="AN14" s="67"/>
      <c r="AO14" s="67"/>
      <c r="AP14" s="68"/>
      <c r="AQ14" s="68"/>
      <c r="AR14" s="69"/>
      <c r="AS14" s="69"/>
      <c r="AT14" s="69"/>
      <c r="AU14" s="69"/>
      <c r="AV14" s="69"/>
      <c r="AW14" s="69"/>
      <c r="AX14" s="69"/>
      <c r="EK14" s="70"/>
    </row>
    <row r="15" spans="1:141" s="11" customFormat="1" ht="30" customHeight="1">
      <c r="A15" s="4"/>
      <c r="B15" s="126"/>
      <c r="C15" s="37" t="s">
        <v>22</v>
      </c>
      <c r="D15" s="36">
        <v>0</v>
      </c>
      <c r="E15" s="48">
        <v>45691</v>
      </c>
      <c r="F15" s="107">
        <v>45702</v>
      </c>
      <c r="G15" s="6"/>
      <c r="H15" s="3"/>
      <c r="I15" s="66"/>
      <c r="AI15" s="67"/>
      <c r="AJ15" s="67"/>
      <c r="AK15" s="67"/>
      <c r="AL15" s="67"/>
      <c r="AM15" s="67"/>
      <c r="AN15" s="67"/>
      <c r="AO15" s="67"/>
      <c r="AP15" s="68"/>
      <c r="AQ15" s="68"/>
      <c r="AR15" s="69"/>
      <c r="AS15" s="69"/>
      <c r="AT15" s="69"/>
      <c r="AU15" s="69"/>
      <c r="AV15" s="69"/>
      <c r="AW15" s="69"/>
      <c r="AX15" s="69"/>
      <c r="AY15" s="11" t="s">
        <v>24</v>
      </c>
      <c r="EK15" s="70"/>
    </row>
    <row r="16" spans="1:141" s="11" customFormat="1" ht="30" customHeight="1">
      <c r="A16" s="4"/>
      <c r="B16" s="108" t="s">
        <v>25</v>
      </c>
      <c r="C16" s="80" t="s">
        <v>22</v>
      </c>
      <c r="D16" s="81">
        <v>0</v>
      </c>
      <c r="E16" s="82">
        <v>45691</v>
      </c>
      <c r="F16" s="109">
        <v>45711</v>
      </c>
      <c r="G16" s="6"/>
      <c r="H16" s="3"/>
      <c r="I16" s="66"/>
      <c r="AI16" s="72"/>
      <c r="AJ16" s="72"/>
      <c r="AK16" s="72"/>
      <c r="AL16" s="72"/>
      <c r="AM16" s="72"/>
      <c r="AN16" s="72"/>
      <c r="AO16" s="72"/>
      <c r="AP16" s="73"/>
      <c r="AQ16" s="73"/>
      <c r="AR16" s="69"/>
      <c r="AS16" s="69"/>
      <c r="AT16" s="69"/>
      <c r="AU16" s="69"/>
      <c r="AV16" s="69"/>
      <c r="AW16" s="69"/>
      <c r="AX16" s="69"/>
      <c r="AY16" s="11" t="s">
        <v>26</v>
      </c>
      <c r="EK16" s="70"/>
    </row>
    <row r="17" spans="1:141" s="11" customFormat="1" ht="30" customHeight="1">
      <c r="A17" s="4"/>
      <c r="B17" s="127"/>
      <c r="C17" s="80" t="s">
        <v>19</v>
      </c>
      <c r="D17" s="81">
        <v>0</v>
      </c>
      <c r="E17" s="82">
        <v>45712</v>
      </c>
      <c r="F17" s="109">
        <v>45716</v>
      </c>
      <c r="G17" s="6"/>
      <c r="H17" s="3">
        <f t="shared" ca="1" si="47"/>
        <v>5</v>
      </c>
      <c r="I17" s="66"/>
      <c r="AI17" s="72"/>
      <c r="AJ17" s="72"/>
      <c r="AK17" s="72"/>
      <c r="AL17" s="72"/>
      <c r="AM17" s="72"/>
      <c r="AN17" s="72"/>
      <c r="AO17" s="72"/>
      <c r="AP17" s="73"/>
      <c r="AQ17" s="73"/>
      <c r="AR17" s="69"/>
      <c r="AS17" s="69"/>
      <c r="AT17" s="69"/>
      <c r="AU17" s="69"/>
      <c r="AV17" s="69"/>
      <c r="AW17" s="69"/>
      <c r="AX17" s="69"/>
      <c r="BT17" s="11" t="s">
        <v>27</v>
      </c>
      <c r="EK17" s="70"/>
    </row>
    <row r="18" spans="1:141" s="11" customFormat="1" ht="30" customHeight="1">
      <c r="A18" s="4"/>
      <c r="B18" s="127"/>
      <c r="C18" s="80" t="s">
        <v>22</v>
      </c>
      <c r="D18" s="81">
        <v>0</v>
      </c>
      <c r="E18" s="82">
        <v>45712</v>
      </c>
      <c r="F18" s="109">
        <v>45716</v>
      </c>
      <c r="G18" s="6"/>
      <c r="H18" s="3"/>
      <c r="I18" s="66"/>
      <c r="AI18" s="72"/>
      <c r="AJ18" s="72"/>
      <c r="AK18" s="72"/>
      <c r="AL18" s="72"/>
      <c r="AM18" s="72"/>
      <c r="AN18" s="72"/>
      <c r="AO18" s="72"/>
      <c r="AP18" s="73"/>
      <c r="AQ18" s="73"/>
      <c r="AR18" s="69"/>
      <c r="AS18" s="69"/>
      <c r="AT18" s="69"/>
      <c r="AU18" s="69"/>
      <c r="AV18" s="69"/>
      <c r="AW18" s="69"/>
      <c r="AX18" s="69"/>
      <c r="BT18" s="11" t="s">
        <v>28</v>
      </c>
      <c r="EK18" s="70"/>
    </row>
    <row r="19" spans="1:141" s="11" customFormat="1" ht="30" customHeight="1">
      <c r="A19" s="4"/>
      <c r="B19" s="127"/>
      <c r="C19" s="80" t="s">
        <v>22</v>
      </c>
      <c r="D19" s="81">
        <v>0</v>
      </c>
      <c r="E19" s="82">
        <v>45712</v>
      </c>
      <c r="F19" s="109">
        <v>45716</v>
      </c>
      <c r="G19" s="6"/>
      <c r="H19" s="3"/>
      <c r="I19" s="66"/>
      <c r="AI19" s="72"/>
      <c r="AJ19" s="72"/>
      <c r="AK19" s="72"/>
      <c r="AL19" s="72"/>
      <c r="AM19" s="72"/>
      <c r="AN19" s="72"/>
      <c r="AO19" s="72"/>
      <c r="AP19" s="73"/>
      <c r="AQ19" s="73"/>
      <c r="AR19" s="69"/>
      <c r="AS19" s="69"/>
      <c r="AT19" s="69"/>
      <c r="AU19" s="69"/>
      <c r="AV19" s="69"/>
      <c r="AW19" s="69"/>
      <c r="AX19" s="69"/>
      <c r="BT19" s="11" t="s">
        <v>29</v>
      </c>
      <c r="EK19" s="70"/>
    </row>
    <row r="20" spans="1:141" s="11" customFormat="1" ht="30" customHeight="1">
      <c r="A20" s="4"/>
      <c r="B20" s="128"/>
      <c r="C20" s="80" t="s">
        <v>22</v>
      </c>
      <c r="D20" s="81">
        <v>0</v>
      </c>
      <c r="E20" s="82">
        <v>45712</v>
      </c>
      <c r="F20" s="109">
        <v>45716</v>
      </c>
      <c r="G20" s="6"/>
      <c r="H20" s="3"/>
      <c r="I20" s="66"/>
      <c r="AI20" s="72"/>
      <c r="AJ20" s="72"/>
      <c r="AK20" s="72"/>
      <c r="AL20" s="72"/>
      <c r="AM20" s="72"/>
      <c r="AN20" s="72"/>
      <c r="AO20" s="72"/>
      <c r="AP20" s="73"/>
      <c r="AQ20" s="73"/>
      <c r="AR20" s="69"/>
      <c r="AS20" s="69"/>
      <c r="AT20" s="69"/>
      <c r="AU20" s="69"/>
      <c r="AV20" s="69"/>
      <c r="AW20" s="69"/>
      <c r="AX20" s="69"/>
      <c r="BT20" s="11" t="s">
        <v>30</v>
      </c>
      <c r="EK20" s="70"/>
    </row>
    <row r="21" spans="1:141" s="11" customFormat="1" ht="30" customHeight="1">
      <c r="A21" s="4"/>
      <c r="B21" s="110" t="s">
        <v>31</v>
      </c>
      <c r="C21" s="111"/>
      <c r="D21" s="112"/>
      <c r="E21" s="113">
        <v>45717</v>
      </c>
      <c r="F21" s="114">
        <v>45772</v>
      </c>
      <c r="G21" s="6"/>
      <c r="H21" s="3"/>
      <c r="I21" s="74"/>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6"/>
      <c r="AJ21" s="76"/>
      <c r="AK21" s="76"/>
      <c r="AL21" s="76"/>
      <c r="AM21" s="76"/>
      <c r="AN21" s="76"/>
      <c r="AO21" s="76"/>
      <c r="AP21" s="77"/>
      <c r="AQ21" s="77"/>
      <c r="AR21" s="78"/>
      <c r="AS21" s="78"/>
      <c r="AT21" s="78"/>
      <c r="AU21" s="78"/>
      <c r="AV21" s="78"/>
      <c r="AW21" s="78"/>
      <c r="AX21" s="78"/>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t="s">
        <v>32</v>
      </c>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75"/>
      <c r="CZ21" s="75"/>
      <c r="DA21" s="75"/>
      <c r="DB21" s="75"/>
      <c r="DC21" s="75"/>
      <c r="DD21" s="75"/>
      <c r="DE21" s="75"/>
      <c r="DF21" s="75"/>
      <c r="DG21" s="75"/>
      <c r="DH21" s="75"/>
      <c r="DI21" s="75"/>
      <c r="DJ21" s="75"/>
      <c r="DK21" s="75"/>
      <c r="DL21" s="75"/>
      <c r="DM21" s="75"/>
      <c r="DN21" s="75"/>
      <c r="DO21" s="75"/>
      <c r="DP21" s="75"/>
      <c r="DQ21" s="75"/>
      <c r="DR21" s="75"/>
      <c r="DS21" s="75"/>
      <c r="DT21" s="75"/>
      <c r="DU21" s="75"/>
      <c r="DV21" s="75"/>
      <c r="DW21" s="75"/>
      <c r="DX21" s="75"/>
      <c r="DY21" s="75"/>
      <c r="DZ21" s="75"/>
      <c r="EA21" s="75"/>
      <c r="EB21" s="75"/>
      <c r="EC21" s="75"/>
      <c r="ED21" s="75"/>
      <c r="EE21" s="75"/>
      <c r="EF21" s="75"/>
      <c r="EG21" s="75"/>
      <c r="EH21" s="75"/>
      <c r="EI21" s="75"/>
      <c r="EJ21" s="75"/>
      <c r="EK21" s="79"/>
    </row>
    <row r="22" spans="1:141" s="11" customFormat="1" ht="30" customHeight="1">
      <c r="A22" s="4"/>
      <c r="B22" s="47"/>
      <c r="C22" s="47"/>
      <c r="D22" s="12"/>
      <c r="E22" s="13"/>
      <c r="F22" s="13"/>
      <c r="G22" s="6"/>
      <c r="H22" s="6"/>
    </row>
    <row r="23" spans="1:141" ht="32.25" customHeight="1">
      <c r="B23" s="115" t="s">
        <v>33</v>
      </c>
      <c r="C23" s="116" t="s">
        <v>34</v>
      </c>
      <c r="D23" s="117" t="s">
        <v>35</v>
      </c>
      <c r="E23" s="117"/>
      <c r="F23" s="118"/>
    </row>
    <row r="24" spans="1:141" ht="182.25" customHeight="1">
      <c r="B24" s="119" t="s">
        <v>36</v>
      </c>
      <c r="C24" s="83">
        <v>45681</v>
      </c>
      <c r="D24" s="84"/>
      <c r="E24" s="84"/>
      <c r="F24" s="120"/>
    </row>
    <row r="25" spans="1:141" ht="151.5" customHeight="1">
      <c r="B25" s="119" t="s">
        <v>37</v>
      </c>
      <c r="C25" s="83">
        <v>45716</v>
      </c>
      <c r="D25" s="93" t="s">
        <v>38</v>
      </c>
      <c r="E25" s="93"/>
      <c r="F25" s="121"/>
    </row>
    <row r="26" spans="1:141" ht="30" customHeight="1">
      <c r="B26" s="122" t="s">
        <v>39</v>
      </c>
      <c r="C26" s="123">
        <v>45772</v>
      </c>
      <c r="D26" s="124"/>
      <c r="E26" s="124"/>
      <c r="F26" s="125"/>
    </row>
    <row r="27" spans="1:141" ht="30" customHeight="1">
      <c r="B27" s="45"/>
      <c r="C27" s="44"/>
      <c r="D27" s="46"/>
    </row>
    <row r="28" spans="1:141" ht="30" customHeight="1">
      <c r="B28" s="47"/>
      <c r="C28" s="47"/>
      <c r="D28" s="12"/>
    </row>
  </sheetData>
  <mergeCells count="32">
    <mergeCell ref="B2:C2"/>
    <mergeCell ref="B9:B15"/>
    <mergeCell ref="B16:B20"/>
    <mergeCell ref="DX6:ED6"/>
    <mergeCell ref="EE6:EK6"/>
    <mergeCell ref="CO6:CU6"/>
    <mergeCell ref="CV6:DB6"/>
    <mergeCell ref="DC6:DI6"/>
    <mergeCell ref="DJ6:DP6"/>
    <mergeCell ref="DQ6:DW6"/>
    <mergeCell ref="CA6:CG6"/>
    <mergeCell ref="CH6:CN6"/>
    <mergeCell ref="AD6:AJ6"/>
    <mergeCell ref="AK6:AQ6"/>
    <mergeCell ref="AR6:AX6"/>
    <mergeCell ref="D7:D8"/>
    <mergeCell ref="E7:E8"/>
    <mergeCell ref="F7:F8"/>
    <mergeCell ref="A7:A8"/>
    <mergeCell ref="B7:B8"/>
    <mergeCell ref="C7:C8"/>
    <mergeCell ref="BT6:BZ6"/>
    <mergeCell ref="BM6:BS6"/>
    <mergeCell ref="AY6:BE6"/>
    <mergeCell ref="BF6:BL6"/>
    <mergeCell ref="I6:O6"/>
    <mergeCell ref="P6:V6"/>
    <mergeCell ref="W6:AC6"/>
    <mergeCell ref="D23:F23"/>
    <mergeCell ref="D24:F24"/>
    <mergeCell ref="D25:F25"/>
    <mergeCell ref="D26:F26"/>
  </mergeCells>
  <conditionalFormatting sqref="D9:D22">
    <cfRule type="dataBar" priority="25">
      <dataBar>
        <cfvo type="num" val="0"/>
        <cfvo type="num" val="1"/>
        <color theme="0"/>
      </dataBar>
      <extLst>
        <ext xmlns:x14="http://schemas.microsoft.com/office/spreadsheetml/2009/9/main" uri="{B025F937-C7B1-47D3-B67F-A62EFF666E3E}">
          <x14:id>{D17197CE-BB4A-4B31-8E35-2A8CABF3C8CC}</x14:id>
        </ext>
      </extLst>
    </cfRule>
  </conditionalFormatting>
  <conditionalFormatting sqref="I9:EK21">
    <cfRule type="expression" dxfId="29" priority="24" stopIfTrue="1">
      <formula>AND(task_end&gt;=I$7,task_start&lt;J$7)</formula>
    </cfRule>
  </conditionalFormatting>
  <conditionalFormatting sqref="I6:BL8 I9:AH20 EE6:EK8 AR9:BL20">
    <cfRule type="expression" dxfId="28" priority="22">
      <formula>AND(TODAY()&gt;=I$7, TODAY()&lt;J$7)</formula>
    </cfRule>
  </conditionalFormatting>
  <conditionalFormatting sqref="D28">
    <cfRule type="dataBar" priority="21">
      <dataBar>
        <cfvo type="num" val="0"/>
        <cfvo type="num" val="1"/>
        <color theme="0"/>
      </dataBar>
      <extLst>
        <ext xmlns:x14="http://schemas.microsoft.com/office/spreadsheetml/2009/9/main" uri="{B025F937-C7B1-47D3-B67F-A62EFF666E3E}">
          <x14:id>{A3BE3C4E-9FF7-4668-A6B4-B53565C7AF85}</x14:id>
        </ext>
      </extLst>
    </cfRule>
  </conditionalFormatting>
  <conditionalFormatting sqref="I9:EK21">
    <cfRule type="expression" dxfId="27" priority="23">
      <formula>AND(task_start&lt;=I$7,ROUNDDOWN((task_end-task_start+1)*task_progress,0)+task_start-1&gt;=I$7)</formula>
    </cfRule>
  </conditionalFormatting>
  <conditionalFormatting sqref="BM6:BS8">
    <cfRule type="expression" dxfId="26" priority="20">
      <formula>AND(TODAY()&gt;=BM$7, TODAY()&lt;BN$7)</formula>
    </cfRule>
  </conditionalFormatting>
  <conditionalFormatting sqref="BT6:BZ8">
    <cfRule type="expression" dxfId="25" priority="19">
      <formula>AND(TODAY()&gt;=BT$7, TODAY()&lt;BU$7)</formula>
    </cfRule>
  </conditionalFormatting>
  <conditionalFormatting sqref="CA6:CG8">
    <cfRule type="expression" dxfId="24" priority="18">
      <formula>AND(TODAY()&gt;=CA$7, TODAY()&lt;CB$7)</formula>
    </cfRule>
  </conditionalFormatting>
  <conditionalFormatting sqref="CH6:CN8">
    <cfRule type="expression" dxfId="23" priority="17">
      <formula>AND(TODAY()&gt;=CH$7, TODAY()&lt;CI$7)</formula>
    </cfRule>
  </conditionalFormatting>
  <conditionalFormatting sqref="CO6:CU8">
    <cfRule type="expression" dxfId="22" priority="16">
      <formula>AND(TODAY()&gt;=CO$7, TODAY()&lt;CP$7)</formula>
    </cfRule>
  </conditionalFormatting>
  <conditionalFormatting sqref="CV6:DB8">
    <cfRule type="expression" dxfId="21" priority="15">
      <formula>AND(TODAY()&gt;=CV$7, TODAY()&lt;CW$7)</formula>
    </cfRule>
  </conditionalFormatting>
  <conditionalFormatting sqref="DC6:DI8">
    <cfRule type="expression" dxfId="20" priority="14">
      <formula>AND(TODAY()&gt;=DC$7, TODAY()&lt;DD$7)</formula>
    </cfRule>
  </conditionalFormatting>
  <conditionalFormatting sqref="DJ6:DP8">
    <cfRule type="expression" dxfId="19" priority="13">
      <formula>AND(TODAY()&gt;=DJ$7, TODAY()&lt;DK$7)</formula>
    </cfRule>
  </conditionalFormatting>
  <conditionalFormatting sqref="DQ6:DW8">
    <cfRule type="expression" dxfId="18" priority="12">
      <formula>AND(TODAY()&gt;=DQ$7, TODAY()&lt;DR$7)</formula>
    </cfRule>
  </conditionalFormatting>
  <conditionalFormatting sqref="DX6:ED8">
    <cfRule type="expression" dxfId="17" priority="11">
      <formula>AND(TODAY()&gt;=DX$7, TODAY()&lt;DY$7)</formula>
    </cfRule>
  </conditionalFormatting>
  <conditionalFormatting sqref="I21:BL21">
    <cfRule type="expression" dxfId="16" priority="3" stopIfTrue="1">
      <formula>AND(task_end&gt;=I$7,task_start&lt;J$7)</formula>
    </cfRule>
  </conditionalFormatting>
  <conditionalFormatting sqref="I21:AH21 AR21:BL21">
    <cfRule type="expression" dxfId="15" priority="1">
      <formula>AND(TODAY()&gt;=I$7, TODAY()&lt;J$7)</formula>
    </cfRule>
  </conditionalFormatting>
  <conditionalFormatting sqref="I21:BL21">
    <cfRule type="expression" dxfId="14" priority="2">
      <formula>AND(task_start&lt;=I$7,ROUNDDOWN((task_end-task_start+1)*task_progress,0)+task_start-1&gt;=I$7)</formula>
    </cfRule>
  </conditionalFormatting>
  <dataValidations count="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7:A8" xr:uid="{13F9CCF4-D44D-44D6-9172-532D1D3C5AD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6" xr:uid="{78BC089B-D7AF-4776-A6D8-FC2B93AF53D4}"/>
    <dataValidation allowBlank="1" showInputMessage="1" showErrorMessage="1" prompt="Enter the name of the Project Lead in cell C3. Enter the Project Start date in cell Q1. Project Start: label is in cell I1." sqref="A4:A5" xr:uid="{13E334B1-6136-4C71-8CD4-6B6B63022379}"/>
    <dataValidation allowBlank="1" showInputMessage="1" showErrorMessage="1" prompt="Enter Company name in cel B2." sqref="A3" xr:uid="{B441AF2D-E5EB-47AE-A3EF-8252202BB670}"/>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2" xr:uid="{76B72467-5851-42C1-9E68-EFD7A707F8D5}"/>
    <dataValidation type="whole" operator="greaterThanOrEqual" allowBlank="1" showInputMessage="1" promptTitle="Display Week" prompt="Changing this number will scroll the Gantt Chart view." sqref="C4:C5" xr:uid="{A869DF82-FB86-4CEF-90F1-F7135B73CC5A}">
      <formula1>1</formula1>
    </dataValidation>
  </dataValidations>
  <printOptions horizontalCentered="1"/>
  <pageMargins left="0.35" right="0.35" top="0.35" bottom="0.5" header="0.3" footer="0.3"/>
  <pageSetup scale="57"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17197CE-BB4A-4B31-8E35-2A8CABF3C8CC}">
            <x14:dataBar minLength="0" maxLength="100" gradient="0">
              <x14:cfvo type="num">
                <xm:f>0</xm:f>
              </x14:cfvo>
              <x14:cfvo type="num">
                <xm:f>1</xm:f>
              </x14:cfvo>
              <x14:negativeFillColor rgb="FFFF0000"/>
              <x14:axisColor rgb="FF000000"/>
            </x14:dataBar>
          </x14:cfRule>
          <xm:sqref>D9:D22</xm:sqref>
        </x14:conditionalFormatting>
        <x14:conditionalFormatting xmlns:xm="http://schemas.microsoft.com/office/excel/2006/main">
          <x14:cfRule type="dataBar" id="{A3BE3C4E-9FF7-4668-A6B4-B53565C7AF85}">
            <x14:dataBar minLength="0" maxLength="100" gradient="0">
              <x14:cfvo type="num">
                <xm:f>0</xm:f>
              </x14:cfvo>
              <x14:cfvo type="num">
                <xm:f>1</xm:f>
              </x14:cfvo>
              <x14:negativeFillColor rgb="FFFF0000"/>
              <x14:axisColor rgb="FF000000"/>
            </x14:dataBar>
          </x14:cfRule>
          <xm:sqref>D28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64FB744-DC37-4F1B-A856-5BF547064A3E}">
          <x14:formula1>
            <xm:f>config!$A$2:$A$11</xm:f>
          </x14:formula1>
          <xm:sqref>C9:C20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09C1D-EA4F-4D83-A1C9-36E2F43FFB92}">
  <dimension ref="A1:H13"/>
  <sheetViews>
    <sheetView topLeftCell="A10" workbookViewId="0">
      <selection activeCell="D18" sqref="D18"/>
    </sheetView>
  </sheetViews>
  <sheetFormatPr defaultRowHeight="14.25"/>
  <cols>
    <col min="2" max="3" width="18.625" customWidth="1"/>
    <col min="4" max="5" width="45.25" customWidth="1"/>
    <col min="6" max="7" width="18.625" customWidth="1"/>
  </cols>
  <sheetData>
    <row r="1" spans="1:8" ht="15">
      <c r="A1" s="50" t="s">
        <v>40</v>
      </c>
      <c r="B1" s="51" t="s">
        <v>41</v>
      </c>
      <c r="C1" s="52" t="s">
        <v>42</v>
      </c>
      <c r="D1" s="53" t="s">
        <v>43</v>
      </c>
      <c r="E1" s="52" t="s">
        <v>44</v>
      </c>
      <c r="F1" s="51" t="s">
        <v>45</v>
      </c>
      <c r="G1" s="50" t="s">
        <v>46</v>
      </c>
      <c r="H1" s="50" t="s">
        <v>47</v>
      </c>
    </row>
    <row r="2" spans="1:8" ht="42">
      <c r="A2" s="42" t="s">
        <v>48</v>
      </c>
      <c r="B2" s="54" t="s">
        <v>49</v>
      </c>
      <c r="C2" s="54" t="s">
        <v>50</v>
      </c>
      <c r="D2" s="54" t="s">
        <v>51</v>
      </c>
      <c r="E2" s="54" t="s">
        <v>52</v>
      </c>
      <c r="F2" s="49" t="s">
        <v>53</v>
      </c>
      <c r="G2" s="49" t="s">
        <v>15</v>
      </c>
      <c r="H2" s="49" t="s">
        <v>54</v>
      </c>
    </row>
    <row r="3" spans="1:8" ht="56.25">
      <c r="A3" s="42" t="s">
        <v>55</v>
      </c>
      <c r="B3" s="55" t="s">
        <v>56</v>
      </c>
      <c r="C3" s="54" t="s">
        <v>57</v>
      </c>
      <c r="D3" s="56" t="s">
        <v>58</v>
      </c>
      <c r="E3" s="57" t="s">
        <v>59</v>
      </c>
      <c r="F3" s="49" t="s">
        <v>53</v>
      </c>
      <c r="G3" s="49" t="s">
        <v>15</v>
      </c>
      <c r="H3" s="49" t="s">
        <v>54</v>
      </c>
    </row>
    <row r="4" spans="1:8" ht="70.5">
      <c r="A4" s="42" t="s">
        <v>60</v>
      </c>
      <c r="B4" s="55" t="s">
        <v>56</v>
      </c>
      <c r="C4" s="54" t="s">
        <v>61</v>
      </c>
      <c r="D4" s="56" t="s">
        <v>62</v>
      </c>
      <c r="E4" s="57" t="s">
        <v>63</v>
      </c>
      <c r="F4" s="49" t="s">
        <v>64</v>
      </c>
      <c r="G4" s="49" t="s">
        <v>22</v>
      </c>
      <c r="H4" s="49" t="s">
        <v>65</v>
      </c>
    </row>
    <row r="5" spans="1:8" ht="98.25">
      <c r="A5" s="42" t="s">
        <v>66</v>
      </c>
      <c r="B5" s="54" t="s">
        <v>49</v>
      </c>
      <c r="C5" s="54" t="s">
        <v>67</v>
      </c>
      <c r="D5" s="56" t="s">
        <v>68</v>
      </c>
      <c r="E5" s="54" t="s">
        <v>69</v>
      </c>
      <c r="F5" s="49" t="s">
        <v>53</v>
      </c>
      <c r="G5" s="49" t="s">
        <v>15</v>
      </c>
      <c r="H5" s="49" t="s">
        <v>54</v>
      </c>
    </row>
    <row r="6" spans="1:8" ht="126.75">
      <c r="A6" s="42" t="s">
        <v>70</v>
      </c>
      <c r="B6" s="55" t="s">
        <v>56</v>
      </c>
      <c r="C6" s="54" t="s">
        <v>17</v>
      </c>
      <c r="D6" s="56" t="s">
        <v>71</v>
      </c>
      <c r="E6" s="43" t="s">
        <v>72</v>
      </c>
      <c r="F6" s="49" t="s">
        <v>53</v>
      </c>
      <c r="G6" s="49" t="s">
        <v>73</v>
      </c>
      <c r="H6" s="49" t="s">
        <v>54</v>
      </c>
    </row>
    <row r="7" spans="1:8" ht="56.25">
      <c r="A7" s="42" t="s">
        <v>74</v>
      </c>
      <c r="B7" s="54" t="s">
        <v>49</v>
      </c>
      <c r="C7" s="54" t="s">
        <v>75</v>
      </c>
      <c r="D7" s="56" t="s">
        <v>76</v>
      </c>
      <c r="E7" s="54" t="s">
        <v>77</v>
      </c>
      <c r="F7" s="49" t="s">
        <v>53</v>
      </c>
      <c r="G7" s="49" t="s">
        <v>15</v>
      </c>
      <c r="H7" s="49" t="s">
        <v>54</v>
      </c>
    </row>
    <row r="8" spans="1:8" ht="70.5">
      <c r="A8" s="42" t="s">
        <v>78</v>
      </c>
      <c r="B8" s="55" t="s">
        <v>56</v>
      </c>
      <c r="C8" s="54" t="s">
        <v>79</v>
      </c>
      <c r="D8" s="56" t="s">
        <v>80</v>
      </c>
      <c r="E8" s="54" t="s">
        <v>81</v>
      </c>
      <c r="F8" s="49" t="s">
        <v>53</v>
      </c>
      <c r="G8" s="49" t="s">
        <v>15</v>
      </c>
      <c r="H8" s="49" t="s">
        <v>54</v>
      </c>
    </row>
    <row r="9" spans="1:8" ht="126.75">
      <c r="A9" s="42" t="s">
        <v>82</v>
      </c>
      <c r="B9" s="55" t="s">
        <v>56</v>
      </c>
      <c r="C9" s="54" t="s">
        <v>83</v>
      </c>
      <c r="D9" s="56" t="s">
        <v>84</v>
      </c>
      <c r="E9" s="58" t="s">
        <v>85</v>
      </c>
      <c r="F9" s="49" t="s">
        <v>53</v>
      </c>
      <c r="G9" s="49" t="s">
        <v>73</v>
      </c>
      <c r="H9" s="49" t="s">
        <v>54</v>
      </c>
    </row>
    <row r="10" spans="1:8" ht="183">
      <c r="A10" s="42" t="s">
        <v>86</v>
      </c>
      <c r="B10" s="55" t="s">
        <v>56</v>
      </c>
      <c r="C10" s="54" t="s">
        <v>87</v>
      </c>
      <c r="D10" s="56" t="s">
        <v>88</v>
      </c>
      <c r="E10" s="43" t="s">
        <v>89</v>
      </c>
      <c r="F10" s="49" t="s">
        <v>53</v>
      </c>
      <c r="G10" s="49" t="s">
        <v>73</v>
      </c>
      <c r="H10" s="49" t="s">
        <v>54</v>
      </c>
    </row>
    <row r="11" spans="1:8" ht="84.75">
      <c r="A11" s="42" t="s">
        <v>90</v>
      </c>
      <c r="B11" s="55" t="s">
        <v>56</v>
      </c>
      <c r="C11" s="54" t="s">
        <v>29</v>
      </c>
      <c r="D11" s="56" t="s">
        <v>91</v>
      </c>
      <c r="E11" s="54" t="s">
        <v>92</v>
      </c>
      <c r="F11" s="49" t="s">
        <v>64</v>
      </c>
      <c r="G11" s="49" t="s">
        <v>22</v>
      </c>
      <c r="H11" s="49" t="s">
        <v>65</v>
      </c>
    </row>
    <row r="12" spans="1:8" ht="126.75">
      <c r="A12" s="42" t="s">
        <v>93</v>
      </c>
      <c r="B12" s="55" t="s">
        <v>56</v>
      </c>
      <c r="C12" s="54" t="s">
        <v>94</v>
      </c>
      <c r="D12" s="56" t="s">
        <v>95</v>
      </c>
      <c r="E12" s="57" t="s">
        <v>96</v>
      </c>
      <c r="F12" s="49" t="s">
        <v>64</v>
      </c>
      <c r="G12" s="49" t="s">
        <v>73</v>
      </c>
      <c r="H12" s="49" t="s">
        <v>65</v>
      </c>
    </row>
    <row r="13" spans="1:8" ht="98.25">
      <c r="A13" s="42" t="s">
        <v>97</v>
      </c>
      <c r="B13" s="55" t="s">
        <v>56</v>
      </c>
      <c r="C13" s="54" t="s">
        <v>98</v>
      </c>
      <c r="D13" s="56" t="s">
        <v>99</v>
      </c>
      <c r="E13" s="56" t="s">
        <v>100</v>
      </c>
      <c r="F13" s="49" t="s">
        <v>53</v>
      </c>
      <c r="G13" s="49" t="s">
        <v>22</v>
      </c>
      <c r="H13" s="49" t="s">
        <v>65</v>
      </c>
    </row>
  </sheetData>
  <autoFilter ref="A1:H1" xr:uid="{4E309C1D-EA4F-4D83-A1C9-36E2F43FFB92}"/>
  <conditionalFormatting sqref="F2:F12">
    <cfRule type="containsText" dxfId="13" priority="11" operator="containsText" text="Could">
      <formula>NOT(ISERROR(SEARCH("Could",F2)))</formula>
    </cfRule>
    <cfRule type="containsText" dxfId="12" priority="12" operator="containsText" text="Should">
      <formula>NOT(ISERROR(SEARCH("Should",F2)))</formula>
    </cfRule>
    <cfRule type="containsText" dxfId="11" priority="13" operator="containsText" text="Must">
      <formula>NOT(ISERROR(SEARCH("Must",F2)))</formula>
    </cfRule>
    <cfRule type="containsText" dxfId="10" priority="14" operator="containsText" text="Will">
      <formula>NOT(ISERROR(SEARCH("Will",F2)))</formula>
    </cfRule>
  </conditionalFormatting>
  <conditionalFormatting sqref="G2:G12">
    <cfRule type="containsText" dxfId="9" priority="8" operator="containsText" text="Todo">
      <formula>NOT(ISERROR(SEARCH("Todo",G2)))</formula>
    </cfRule>
    <cfRule type="containsText" dxfId="8" priority="9" operator="containsText" text="Done">
      <formula>NOT(ISERROR(SEARCH("Done",G2)))</formula>
    </cfRule>
    <cfRule type="containsText" dxfId="7" priority="10" operator="containsText" text="Doing">
      <formula>NOT(ISERROR(SEARCH("Doing",G2)))</formula>
    </cfRule>
  </conditionalFormatting>
  <conditionalFormatting sqref="F13">
    <cfRule type="containsText" dxfId="6" priority="4" operator="containsText" text="Could">
      <formula>NOT(ISERROR(SEARCH("Could",F13)))</formula>
    </cfRule>
    <cfRule type="containsText" dxfId="5" priority="5" operator="containsText" text="Should">
      <formula>NOT(ISERROR(SEARCH("Should",F13)))</formula>
    </cfRule>
    <cfRule type="containsText" dxfId="4" priority="6" operator="containsText" text="Must">
      <formula>NOT(ISERROR(SEARCH("Must",F13)))</formula>
    </cfRule>
    <cfRule type="containsText" dxfId="3" priority="7" operator="containsText" text="Will">
      <formula>NOT(ISERROR(SEARCH("Will",F13)))</formula>
    </cfRule>
  </conditionalFormatting>
  <conditionalFormatting sqref="G13">
    <cfRule type="containsText" dxfId="2" priority="1" operator="containsText" text="Todo">
      <formula>NOT(ISERROR(SEARCH("Todo",G13)))</formula>
    </cfRule>
    <cfRule type="containsText" dxfId="1" priority="2" operator="containsText" text="Done">
      <formula>NOT(ISERROR(SEARCH("Done",G13)))</formula>
    </cfRule>
    <cfRule type="containsText" dxfId="0" priority="3" operator="containsText" text="Doing">
      <formula>NOT(ISERROR(SEARCH("Doing",G13)))</formula>
    </cfRule>
  </conditionalFormatting>
  <dataValidations count="1">
    <dataValidation type="list" allowBlank="1" showInputMessage="1" showErrorMessage="1" sqref="F2:F13" xr:uid="{EE3736F6-F9B3-417E-A514-79DAE892AC9D}">
      <formula1>"Must have, Should have, Could have, Will not have"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7307E-BB6F-438A-A258-245C262517D0}">
  <dimension ref="A1:C22"/>
  <sheetViews>
    <sheetView workbookViewId="0">
      <selection activeCell="B9" sqref="B9"/>
    </sheetView>
  </sheetViews>
  <sheetFormatPr defaultRowHeight="14.25"/>
  <cols>
    <col min="1" max="1" width="3.875" customWidth="1"/>
    <col min="2" max="2" width="39" customWidth="1"/>
  </cols>
  <sheetData>
    <row r="1" spans="1:3">
      <c r="A1" s="39" t="s">
        <v>40</v>
      </c>
      <c r="B1" s="39" t="s">
        <v>101</v>
      </c>
      <c r="C1" s="39" t="s">
        <v>102</v>
      </c>
    </row>
    <row r="2" spans="1:3">
      <c r="A2" s="38">
        <v>1</v>
      </c>
      <c r="B2" s="40" t="s">
        <v>103</v>
      </c>
      <c r="C2" s="38"/>
    </row>
    <row r="3" spans="1:3">
      <c r="A3" s="38">
        <v>2</v>
      </c>
      <c r="B3" s="40" t="s">
        <v>104</v>
      </c>
      <c r="C3" s="38"/>
    </row>
    <row r="4" spans="1:3">
      <c r="A4" s="38"/>
      <c r="B4" s="38"/>
      <c r="C4" s="38"/>
    </row>
    <row r="5" spans="1:3">
      <c r="A5" s="38"/>
      <c r="B5" s="38"/>
      <c r="C5" s="38"/>
    </row>
    <row r="6" spans="1:3">
      <c r="A6" s="38"/>
      <c r="B6" s="38"/>
      <c r="C6" s="38"/>
    </row>
    <row r="7" spans="1:3">
      <c r="A7" s="38"/>
      <c r="B7" s="38"/>
      <c r="C7" s="38"/>
    </row>
    <row r="8" spans="1:3">
      <c r="A8" s="38"/>
      <c r="B8" s="38"/>
      <c r="C8" s="38"/>
    </row>
    <row r="9" spans="1:3">
      <c r="A9" s="38"/>
      <c r="B9" s="38"/>
      <c r="C9" s="38"/>
    </row>
    <row r="10" spans="1:3">
      <c r="A10" s="38"/>
      <c r="B10" s="38"/>
      <c r="C10" s="38"/>
    </row>
    <row r="11" spans="1:3">
      <c r="A11" s="38"/>
      <c r="B11" s="38"/>
      <c r="C11" s="38"/>
    </row>
    <row r="12" spans="1:3">
      <c r="A12" s="38"/>
      <c r="B12" s="38"/>
      <c r="C12" s="38"/>
    </row>
    <row r="13" spans="1:3">
      <c r="A13" s="38"/>
      <c r="B13" s="38"/>
      <c r="C13" s="38"/>
    </row>
    <row r="14" spans="1:3">
      <c r="A14" s="38"/>
      <c r="B14" s="38"/>
      <c r="C14" s="38"/>
    </row>
    <row r="15" spans="1:3">
      <c r="A15" s="38"/>
      <c r="B15" s="38"/>
      <c r="C15" s="38"/>
    </row>
    <row r="16" spans="1:3">
      <c r="A16" s="38"/>
      <c r="B16" s="38"/>
      <c r="C16" s="38"/>
    </row>
    <row r="17" spans="1:3">
      <c r="A17" s="38"/>
      <c r="B17" s="38"/>
      <c r="C17" s="38"/>
    </row>
    <row r="18" spans="1:3">
      <c r="A18" s="38"/>
      <c r="B18" s="38"/>
      <c r="C18" s="38"/>
    </row>
    <row r="19" spans="1:3">
      <c r="A19" s="38"/>
      <c r="B19" s="38"/>
      <c r="C19" s="38"/>
    </row>
    <row r="20" spans="1:3">
      <c r="A20" s="38"/>
      <c r="B20" s="38"/>
      <c r="C20" s="38"/>
    </row>
    <row r="21" spans="1:3">
      <c r="A21" s="38"/>
      <c r="B21" s="38"/>
      <c r="C21" s="38"/>
    </row>
    <row r="22" spans="1:3">
      <c r="A22" s="38"/>
      <c r="B22" s="38"/>
      <c r="C22" s="38"/>
    </row>
  </sheetData>
  <hyperlinks>
    <hyperlink ref="B2" r:id="rId1" xr:uid="{309F4AD8-5485-433F-BB81-DF5E62882985}"/>
    <hyperlink ref="B3" r:id="rId2" xr:uid="{78BB8567-573D-4247-B2A6-D433E220DF2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5A232-FF17-45E2-958D-A448848220F8}">
  <dimension ref="A1:B6"/>
  <sheetViews>
    <sheetView workbookViewId="0">
      <selection activeCell="E25" sqref="E25"/>
    </sheetView>
  </sheetViews>
  <sheetFormatPr defaultRowHeight="14.25"/>
  <sheetData>
    <row r="1" spans="1:2">
      <c r="A1" t="s">
        <v>46</v>
      </c>
      <c r="B1" t="s">
        <v>105</v>
      </c>
    </row>
    <row r="2" spans="1:2">
      <c r="A2" t="s">
        <v>22</v>
      </c>
      <c r="B2" t="s">
        <v>106</v>
      </c>
    </row>
    <row r="3" spans="1:2">
      <c r="A3" t="s">
        <v>19</v>
      </c>
      <c r="B3" t="s">
        <v>107</v>
      </c>
    </row>
    <row r="4" spans="1:2">
      <c r="A4" t="s">
        <v>108</v>
      </c>
      <c r="B4" t="s">
        <v>109</v>
      </c>
    </row>
    <row r="5" spans="1:2">
      <c r="A5" t="s">
        <v>110</v>
      </c>
    </row>
    <row r="6" spans="1:2">
      <c r="A6"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F4258-E854-45C1-B039-0283D079A7FF}">
  <dimension ref="A1:G26"/>
  <sheetViews>
    <sheetView workbookViewId="0">
      <selection activeCell="E7" sqref="E7"/>
    </sheetView>
  </sheetViews>
  <sheetFormatPr defaultRowHeight="14.25"/>
  <cols>
    <col min="1" max="1" width="10.5" style="2" customWidth="1"/>
    <col min="2" max="2" width="30.625" customWidth="1"/>
    <col min="3" max="3" width="53.375" customWidth="1"/>
    <col min="4" max="4" width="43.125" customWidth="1"/>
    <col min="5" max="5" width="19.5" customWidth="1"/>
    <col min="6" max="6" width="16.625" customWidth="1"/>
  </cols>
  <sheetData>
    <row r="1" spans="1:7" ht="24.75">
      <c r="A1" s="15" t="s">
        <v>111</v>
      </c>
      <c r="B1" s="16" t="s">
        <v>112</v>
      </c>
      <c r="C1" s="16" t="s">
        <v>113</v>
      </c>
      <c r="D1" s="16" t="s">
        <v>114</v>
      </c>
      <c r="E1" s="16" t="s">
        <v>35</v>
      </c>
      <c r="F1" s="17" t="s">
        <v>115</v>
      </c>
      <c r="G1" s="17" t="s">
        <v>116</v>
      </c>
    </row>
    <row r="2" spans="1:7" ht="15">
      <c r="A2" s="18" t="s">
        <v>117</v>
      </c>
      <c r="B2" s="19" t="s">
        <v>118</v>
      </c>
      <c r="C2" s="19"/>
      <c r="D2" s="19"/>
      <c r="E2" s="19"/>
      <c r="F2" s="20"/>
      <c r="G2" s="20"/>
    </row>
    <row r="3" spans="1:7" ht="56.25">
      <c r="A3" s="21" t="s">
        <v>119</v>
      </c>
      <c r="B3" s="22" t="s">
        <v>120</v>
      </c>
      <c r="C3" s="22" t="s">
        <v>121</v>
      </c>
      <c r="D3" s="22" t="s">
        <v>122</v>
      </c>
      <c r="E3" s="91" t="s">
        <v>123</v>
      </c>
      <c r="F3" s="23">
        <v>2</v>
      </c>
      <c r="G3" s="23">
        <v>1</v>
      </c>
    </row>
    <row r="4" spans="1:7" ht="42">
      <c r="A4" s="21" t="s">
        <v>124</v>
      </c>
      <c r="B4" s="22" t="s">
        <v>125</v>
      </c>
      <c r="C4" s="22" t="s">
        <v>126</v>
      </c>
      <c r="D4" s="22" t="s">
        <v>127</v>
      </c>
      <c r="E4" s="92"/>
      <c r="F4" s="23">
        <v>2</v>
      </c>
      <c r="G4" s="23">
        <v>1</v>
      </c>
    </row>
    <row r="5" spans="1:7" ht="49.5" customHeight="1">
      <c r="A5" s="21" t="s">
        <v>128</v>
      </c>
      <c r="B5" s="22" t="s">
        <v>129</v>
      </c>
      <c r="C5" s="22" t="s">
        <v>130</v>
      </c>
      <c r="D5" s="22" t="s">
        <v>131</v>
      </c>
      <c r="E5" s="22" t="s">
        <v>132</v>
      </c>
      <c r="F5" s="23">
        <v>2</v>
      </c>
      <c r="G5" s="23">
        <v>1</v>
      </c>
    </row>
    <row r="6" spans="1:7" ht="42">
      <c r="A6" s="21" t="s">
        <v>133</v>
      </c>
      <c r="B6" s="22" t="s">
        <v>134</v>
      </c>
      <c r="C6" s="22" t="s">
        <v>135</v>
      </c>
      <c r="D6" s="22" t="s">
        <v>136</v>
      </c>
      <c r="E6" s="22" t="s">
        <v>137</v>
      </c>
      <c r="F6" s="23">
        <v>1</v>
      </c>
      <c r="G6" s="23">
        <v>1</v>
      </c>
    </row>
    <row r="7" spans="1:7" ht="38.25" customHeight="1">
      <c r="A7" s="21" t="s">
        <v>138</v>
      </c>
      <c r="B7" s="22" t="s">
        <v>139</v>
      </c>
      <c r="C7" s="22" t="s">
        <v>140</v>
      </c>
      <c r="D7" s="22" t="s">
        <v>141</v>
      </c>
      <c r="E7" s="22" t="s">
        <v>142</v>
      </c>
      <c r="F7" s="23">
        <v>0</v>
      </c>
      <c r="G7" s="23">
        <v>1</v>
      </c>
    </row>
    <row r="8" spans="1:7" ht="15">
      <c r="A8" s="24" t="s">
        <v>143</v>
      </c>
      <c r="B8" s="25" t="s">
        <v>144</v>
      </c>
      <c r="C8" s="25"/>
      <c r="D8" s="25"/>
      <c r="E8" s="25"/>
      <c r="F8" s="26"/>
      <c r="G8" s="26"/>
    </row>
    <row r="9" spans="1:7" ht="34.5" customHeight="1">
      <c r="A9" s="27" t="s">
        <v>145</v>
      </c>
      <c r="B9" s="28" t="s">
        <v>146</v>
      </c>
      <c r="C9" s="28" t="s">
        <v>147</v>
      </c>
      <c r="D9" s="28" t="s">
        <v>148</v>
      </c>
      <c r="E9" s="28" t="s">
        <v>149</v>
      </c>
      <c r="F9" s="29">
        <v>3</v>
      </c>
      <c r="G9" s="29">
        <v>2</v>
      </c>
    </row>
    <row r="10" spans="1:7" ht="28.5">
      <c r="A10" s="27" t="s">
        <v>150</v>
      </c>
      <c r="B10" s="28" t="s">
        <v>151</v>
      </c>
      <c r="C10" s="28" t="s">
        <v>152</v>
      </c>
      <c r="D10" s="28" t="s">
        <v>153</v>
      </c>
      <c r="E10" s="90" t="s">
        <v>154</v>
      </c>
      <c r="F10" s="29">
        <v>2</v>
      </c>
      <c r="G10" s="29">
        <v>1</v>
      </c>
    </row>
    <row r="11" spans="1:7" ht="28.5">
      <c r="A11" s="27" t="s">
        <v>155</v>
      </c>
      <c r="B11" s="28" t="s">
        <v>156</v>
      </c>
      <c r="C11" s="28" t="s">
        <v>152</v>
      </c>
      <c r="D11" s="28" t="s">
        <v>157</v>
      </c>
      <c r="E11" s="90"/>
      <c r="F11" s="29">
        <v>2</v>
      </c>
      <c r="G11" s="29">
        <v>1</v>
      </c>
    </row>
    <row r="12" spans="1:7" ht="28.5">
      <c r="A12" s="27" t="s">
        <v>158</v>
      </c>
      <c r="B12" s="28" t="s">
        <v>159</v>
      </c>
      <c r="C12" s="28" t="s">
        <v>160</v>
      </c>
      <c r="D12" s="28" t="s">
        <v>161</v>
      </c>
      <c r="E12" s="28" t="s">
        <v>162</v>
      </c>
      <c r="F12" s="29">
        <v>6</v>
      </c>
      <c r="G12" s="29">
        <v>3</v>
      </c>
    </row>
    <row r="13" spans="1:7" ht="28.5">
      <c r="A13" s="27" t="s">
        <v>163</v>
      </c>
      <c r="B13" s="28" t="s">
        <v>164</v>
      </c>
      <c r="C13" s="28" t="s">
        <v>165</v>
      </c>
      <c r="D13" s="28" t="s">
        <v>166</v>
      </c>
      <c r="E13" s="28" t="s">
        <v>167</v>
      </c>
      <c r="F13" s="29">
        <v>2</v>
      </c>
      <c r="G13" s="29">
        <v>1</v>
      </c>
    </row>
    <row r="14" spans="1:7" ht="28.5">
      <c r="A14" s="27" t="s">
        <v>168</v>
      </c>
      <c r="B14" s="28" t="s">
        <v>169</v>
      </c>
      <c r="C14" s="28" t="s">
        <v>170</v>
      </c>
      <c r="D14" s="28" t="s">
        <v>171</v>
      </c>
      <c r="E14" s="28"/>
      <c r="F14" s="29">
        <v>2</v>
      </c>
      <c r="G14" s="29">
        <v>1</v>
      </c>
    </row>
    <row r="15" spans="1:7" ht="28.5">
      <c r="A15" s="27" t="s">
        <v>172</v>
      </c>
      <c r="B15" s="28" t="s">
        <v>173</v>
      </c>
      <c r="C15" s="28" t="s">
        <v>174</v>
      </c>
      <c r="D15" s="28"/>
      <c r="E15" s="28" t="s">
        <v>175</v>
      </c>
      <c r="F15" s="29">
        <v>6</v>
      </c>
      <c r="G15" s="29">
        <v>3</v>
      </c>
    </row>
    <row r="16" spans="1:7" ht="28.5">
      <c r="A16" s="27" t="s">
        <v>176</v>
      </c>
      <c r="B16" s="28" t="s">
        <v>177</v>
      </c>
      <c r="C16" s="28" t="s">
        <v>178</v>
      </c>
      <c r="D16" s="28"/>
      <c r="E16" s="28" t="s">
        <v>179</v>
      </c>
      <c r="F16" s="29">
        <v>4</v>
      </c>
      <c r="G16" s="29">
        <v>1</v>
      </c>
    </row>
    <row r="17" spans="1:7" ht="15">
      <c r="A17" s="30" t="s">
        <v>180</v>
      </c>
      <c r="B17" s="31" t="s">
        <v>32</v>
      </c>
      <c r="C17" s="31"/>
      <c r="D17" s="31"/>
      <c r="E17" s="31"/>
      <c r="F17" s="32"/>
      <c r="G17" s="32"/>
    </row>
    <row r="18" spans="1:7" ht="28.5">
      <c r="A18" s="33" t="s">
        <v>181</v>
      </c>
      <c r="B18" s="34" t="s">
        <v>182</v>
      </c>
      <c r="C18" s="34" t="s">
        <v>183</v>
      </c>
      <c r="D18" s="34" t="s">
        <v>184</v>
      </c>
      <c r="E18" s="34"/>
      <c r="F18" s="35">
        <v>4</v>
      </c>
      <c r="G18" s="35">
        <v>2</v>
      </c>
    </row>
    <row r="19" spans="1:7" ht="28.5">
      <c r="A19" s="33" t="s">
        <v>185</v>
      </c>
      <c r="B19" s="34" t="s">
        <v>186</v>
      </c>
      <c r="C19" s="34" t="s">
        <v>187</v>
      </c>
      <c r="D19" s="34"/>
      <c r="E19" s="34" t="s">
        <v>188</v>
      </c>
      <c r="F19" s="35">
        <v>1</v>
      </c>
      <c r="G19" s="35">
        <v>10</v>
      </c>
    </row>
    <row r="20" spans="1:7" ht="42">
      <c r="A20" s="33" t="s">
        <v>189</v>
      </c>
      <c r="B20" s="34" t="s">
        <v>190</v>
      </c>
      <c r="C20" s="34" t="s">
        <v>191</v>
      </c>
      <c r="D20" s="34"/>
      <c r="E20" s="34" t="s">
        <v>192</v>
      </c>
      <c r="F20" s="35">
        <v>1</v>
      </c>
      <c r="G20" s="35">
        <v>1</v>
      </c>
    </row>
    <row r="21" spans="1:7" ht="28.5">
      <c r="A21" s="33" t="s">
        <v>193</v>
      </c>
      <c r="B21" s="34" t="s">
        <v>194</v>
      </c>
      <c r="C21" s="34" t="s">
        <v>195</v>
      </c>
      <c r="D21" s="34" t="s">
        <v>196</v>
      </c>
      <c r="E21" s="34" t="s">
        <v>197</v>
      </c>
      <c r="F21" s="35">
        <v>0</v>
      </c>
      <c r="G21" s="35">
        <v>1</v>
      </c>
    </row>
    <row r="24" spans="1:7">
      <c r="B24" s="2"/>
      <c r="C24" s="2"/>
    </row>
    <row r="25" spans="1:7">
      <c r="B25" s="2"/>
      <c r="C25" s="2"/>
    </row>
    <row r="26" spans="1:7">
      <c r="B26" s="2"/>
      <c r="C26" s="2"/>
    </row>
  </sheetData>
  <mergeCells count="2">
    <mergeCell ref="E10:E11"/>
    <mergeCell ref="E3:E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E5D9FA38ECE75541858CA544D21D498B" ma:contentTypeVersion="12" ma:contentTypeDescription="Tạo tài liệu mới." ma:contentTypeScope="" ma:versionID="83c78c97400c742a3de941a9f5e58ef4">
  <xsd:schema xmlns:xsd="http://www.w3.org/2001/XMLSchema" xmlns:xs="http://www.w3.org/2001/XMLSchema" xmlns:p="http://schemas.microsoft.com/office/2006/metadata/properties" xmlns:ns2="b591ba81-40f5-4930-b915-1b78e097cbf5" xmlns:ns3="fce78001-5dc4-4784-a8ed-8c260df822bd" targetNamespace="http://schemas.microsoft.com/office/2006/metadata/properties" ma:root="true" ma:fieldsID="9871c7416ad00408d307b5097d3ec789" ns2:_="" ns3:_="">
    <xsd:import namespace="b591ba81-40f5-4930-b915-1b78e097cbf5"/>
    <xsd:import namespace="fce78001-5dc4-4784-a8ed-8c260df822b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91ba81-40f5-4930-b915-1b78e097cb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Thẻ Hình ảnh" ma:readOnly="false" ma:fieldId="{5cf76f15-5ced-4ddc-b409-7134ff3c332f}" ma:taxonomyMulti="true" ma:sspId="90b45d64-ba74-4cd2-a366-a44db762330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ce78001-5dc4-4784-a8ed-8c260df822b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843485d-52a5-4a67-8910-ce390ec373f2}" ma:internalName="TaxCatchAll" ma:showField="CatchAllData" ma:web="fce78001-5dc4-4784-a8ed-8c260df822b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ce78001-5dc4-4784-a8ed-8c260df822bd" xsi:nil="true"/>
    <lcf76f155ced4ddcb4097134ff3c332f xmlns="b591ba81-40f5-4930-b915-1b78e097cbf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7D811B-02F1-4B23-B88B-13C103F91AA1}"/>
</file>

<file path=customXml/itemProps2.xml><?xml version="1.0" encoding="utf-8"?>
<ds:datastoreItem xmlns:ds="http://schemas.openxmlformats.org/officeDocument/2006/customXml" ds:itemID="{A82239A0-E68C-493F-BEE6-C77FEA397FD6}"/>
</file>

<file path=customXml/itemProps3.xml><?xml version="1.0" encoding="utf-8"?>
<ds:datastoreItem xmlns:ds="http://schemas.openxmlformats.org/officeDocument/2006/customXml" ds:itemID="{97245281-08F3-4104-84BD-39F3D8CFB195}"/>
</file>

<file path=docMetadata/LabelInfo.xml><?xml version="1.0" encoding="utf-8"?>
<clbl:labelList xmlns:clbl="http://schemas.microsoft.com/office/2020/mipLabelMetadata">
  <clbl:label id="{b86a4f3d-5b63-4b24-9cdd-03b37384bd1e}" enabled="1" method="Standard" siteId="{af1f3753-3925-4e6f-949b-97c007320803}"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2024-12-23T09:08:00Z</dcterms:created>
  <dcterms:modified xsi:type="dcterms:W3CDTF">2025-01-16T03:46:57Z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0x010100E5D9FA38ECE75541858CA544D21D498B</vt:lpwstr>
  </property>
  <property fmtid="{D5CDD505-2E9C-101B-9397-08002B2CF9AE}" pid="3" name="MediaServiceImageTags">
    <vt:lpwstr/>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ies>
</file>