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Sheet1!$A$1:$AD$17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9" i="1"/>
  <c r="X10" i="1"/>
  <c r="X11" i="1"/>
  <c r="X12" i="1"/>
  <c r="X14" i="1"/>
  <c r="X15" i="1"/>
  <c r="X16" i="1"/>
  <c r="X17" i="1"/>
  <c r="X2" i="1"/>
  <c r="V4" i="1" l="1"/>
  <c r="V5" i="1"/>
  <c r="V6" i="1"/>
  <c r="V7" i="1"/>
  <c r="V8" i="1"/>
  <c r="X8" i="1" s="1"/>
  <c r="V9" i="1"/>
  <c r="V10" i="1"/>
  <c r="V11" i="1"/>
  <c r="V12" i="1"/>
  <c r="V13" i="1"/>
  <c r="X13" i="1" s="1"/>
  <c r="V14" i="1"/>
  <c r="V15" i="1"/>
  <c r="V16" i="1"/>
  <c r="V17" i="1"/>
  <c r="K3" i="1"/>
  <c r="V3" i="1" s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<sst xmlns="http://schemas.openxmlformats.org/spreadsheetml/2006/main" count="111" uniqueCount="79">
  <si>
    <t>STT</t>
  </si>
  <si>
    <t>Công ty TNHH MTV Đạm Ninh Bình</t>
  </si>
  <si>
    <t>Khu công nghiệp (KCN) Khánh Phú
ĐT: 0303.762.825
Fax: 0303.762.826</t>
  </si>
  <si>
    <t>Công ty TNHH Tập đoàn xi măng The Vissai</t>
  </si>
  <si>
    <t>Khu CN Gián Khẩu
ĐT: 0303.650.166
Fax: 0303.650.177</t>
  </si>
  <si>
    <t>Công ty TNHH MTV xi măng Vicem Tam Điệp</t>
  </si>
  <si>
    <t>KCN Tam Điệp
ĐT: 0303.770.248
Fax: 0303.864909</t>
  </si>
  <si>
    <t>Chi nhánh Công ty TNHH Duyên Hà - Nhà máy xi măng Duyên Hà</t>
  </si>
  <si>
    <t>Xã Ninh Vân, huyện Hoa Lư
ĐT: 0303.611.909
Fax: 0303.611.946</t>
  </si>
  <si>
    <t>Công ty cổ phần xi măng Hệ Dưỡng</t>
  </si>
  <si>
    <t>Xã Ninh Vân, huyện Hoa Lư
ĐT: 0303.610.192
Fax: 0303.610.196</t>
  </si>
  <si>
    <t>Công ty cổ phần xi măng Hướng Dương</t>
  </si>
  <si>
    <t>Phường Nam Sơn, thị xã Tam Điệp
ĐT: 0303.825.478
Fax: 0303.825.177</t>
  </si>
  <si>
    <t>Công ty TNHH Giày Adora Việt Nam</t>
  </si>
  <si>
    <t>KCN Tam Điệp
ĐT: 0303.777.346
Fax: 0303.777.350</t>
  </si>
  <si>
    <t>Nhà máy cán thép chất lượng cao Tam Điệp (Công ty TNHH Thép Kyoei Việt Nam)</t>
  </si>
  <si>
    <t>KCN Tam Điệp
ĐT: 0303.864.033
Fax: 0303.865.951</t>
  </si>
  <si>
    <t>Nhà máy kính nổi Tràng An</t>
  </si>
  <si>
    <t>KCN Khánh Phú
ĐT: 0303.762.123
Fax: 0303.762.202</t>
  </si>
  <si>
    <t>Công ty Cổ phần Phân lân Ninh Bình</t>
  </si>
  <si>
    <t>Xã Ninh An, huyện Hoa Lư
ĐT: 0303.610.863
Fax: 0303.610.013</t>
  </si>
  <si>
    <t>Công ty Cổ phần nhiệt điện Ninh Bình</t>
  </si>
  <si>
    <t>Phường Thanh Bình, TP Ninh Bình
ĐT: 0303.871.218
Fax: 0303.873.762</t>
  </si>
  <si>
    <t>Công ty TNHH MCNEX VINA</t>
  </si>
  <si>
    <t>KCN Phúc Sơn
ĐT: 0303.883.588</t>
  </si>
  <si>
    <t>Cty TNHH May NIENHSING Ninh Bình</t>
  </si>
  <si>
    <t>Khu công nghiệp (KCN) Khánh Phú
ĐT: 0303.762.888</t>
  </si>
  <si>
    <t xml:space="preserve"> Công ty Cổ phần ô tô Thành Công Ninh Bình (Chi nhánh Công ty cổ phần Tập đoàn Thành Công Việt Nam)</t>
  </si>
  <si>
    <t xml:space="preserve">Khu CN Gián Khẩu, huyện Gia Viễn
ĐT: 0303.631.252
</t>
  </si>
  <si>
    <t>Bệnh viện Đa khoa tỉnh Ninh Bình</t>
  </si>
  <si>
    <t xml:space="preserve">TP Ninh Bình
</t>
  </si>
  <si>
    <t>Công ty TNHH Chang xin Việt Nam</t>
  </si>
  <si>
    <t>Lô C12 KCN Khánh Phú, huyện Yên khánh</t>
  </si>
  <si>
    <t>Phân đạm Urê</t>
  </si>
  <si>
    <t>Sản xuất xi măng</t>
  </si>
  <si>
    <t>Sản xuất da, 
giày dép</t>
  </si>
  <si>
    <t>Sản xuất thép 
xây dựng</t>
  </si>
  <si>
    <t>Sản xuất kính xây dựng</t>
  </si>
  <si>
    <t>Sản xuất hoá chất 
và phân bón</t>
  </si>
  <si>
    <t>Sản xuất điện năng</t>
  </si>
  <si>
    <t>Lắp ráp Camera modul</t>
  </si>
  <si>
    <t>SX hàng may mặc</t>
  </si>
  <si>
    <t>Lắp ráp ô tô</t>
  </si>
  <si>
    <t>Khám chữa bệnh</t>
  </si>
  <si>
    <t>Sản xuất và sơ chế phôi kim loại</t>
  </si>
  <si>
    <t>SCT</t>
  </si>
  <si>
    <t>EVN</t>
  </si>
  <si>
    <t>Công nghiệp</t>
  </si>
  <si>
    <t>Công trình xây dựng</t>
  </si>
  <si>
    <t>TinhTP_ID</t>
  </si>
  <si>
    <t>SCT_ID</t>
  </si>
  <si>
    <t>LinhVuc_ID</t>
  </si>
  <si>
    <t>Tai_Khoan</t>
  </si>
  <si>
    <t>Ma_DN</t>
  </si>
  <si>
    <t>dn.ninhbinh.001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</si>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</sst>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theme="1"/>
      <name val="Calibri"/>
      <family val="2"/>
      <scheme val="minor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8" fillId="0" borderId="0" xfId="0" applyFont="1"/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8" fillId="0" borderId="3" xfId="0" applyFont="1" applyBorder="1"/>
    <xf numFmtId="0" fontId="8" fillId="0" borderId="0" xfId="0" applyFont="1" applyAlignment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4" xfId="2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/>
    </xf>
  </cellXfs>
  <cellStyles count="5">
    <cellStyle name="Comma" xfId="1" builtinId="3"/>
    <cellStyle name="Normal" xfId="0" builtinId="0"/>
    <cellStyle name="Normal 2" xfId="2"/>
    <cellStyle name="Normal 2 2 3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7"/>
  <sheetViews>
    <sheetView tabSelected="1" topLeftCell="N1" zoomScale="85" zoomScaleNormal="85" workbookViewId="0">
      <selection activeCell="W1" sqref="W1"/>
    </sheetView>
  </sheetViews>
  <sheetFormatPr defaultRowHeight="48.75" customHeight="1" x14ac:dyDescent="0.3"/>
  <cols>
    <col min="1" max="1" width="9.140625" style="1"/>
    <col min="2" max="2" width="30.28515625" style="1" customWidth="1"/>
    <col min="3" max="3" width="26.5703125" style="1" customWidth="1"/>
    <col min="4" max="4" width="13.28515625" style="1" customWidth="1"/>
    <col min="5" max="5" width="12.7109375" style="1" customWidth="1"/>
    <col min="6" max="6" width="13.85546875" style="1" customWidth="1"/>
    <col min="7" max="7" width="12.140625" style="1" customWidth="1"/>
    <col min="8" max="8" width="14.28515625" style="1" customWidth="1"/>
    <col min="9" max="9" width="14" style="1" customWidth="1"/>
    <col min="10" max="10" width="13.42578125" style="1" customWidth="1"/>
    <col min="11" max="15" width="9.140625" style="1" customWidth="1"/>
    <col min="16" max="16" width="12.42578125" style="1" customWidth="1"/>
    <col min="17" max="19" width="9.140625" style="1" customWidth="1"/>
    <col min="20" max="20" width="16.140625" style="1" customWidth="1"/>
    <col min="21" max="21" width="12.42578125" style="1" customWidth="1"/>
    <col min="22" max="22" width="15.42578125" style="1" customWidth="1"/>
    <col min="23" max="24" width="15.42578125" style="5" customWidth="1"/>
    <col min="25" max="25" width="9.140625" style="1" customWidth="1"/>
    <col min="26" max="16384" width="9.140625" style="1"/>
  </cols>
  <sheetData>
    <row r="1" spans="1:30" s="15" customFormat="1" ht="48.75" customHeight="1" thickBot="1" x14ac:dyDescent="0.3">
      <c r="A1" s="6" t="s">
        <v>0</v>
      </c>
      <c r="B1" s="7" t="s">
        <v>55</v>
      </c>
      <c r="C1" s="8" t="s">
        <v>56</v>
      </c>
      <c r="D1" s="8" t="s">
        <v>57</v>
      </c>
      <c r="E1" s="9" t="s">
        <v>58</v>
      </c>
      <c r="F1" s="10" t="s">
        <v>59</v>
      </c>
      <c r="G1" s="11" t="s">
        <v>60</v>
      </c>
      <c r="H1" s="11" t="s">
        <v>61</v>
      </c>
      <c r="I1" s="11" t="s">
        <v>62</v>
      </c>
      <c r="J1" s="11" t="s">
        <v>63</v>
      </c>
      <c r="K1" s="12" t="s">
        <v>64</v>
      </c>
      <c r="L1" s="12" t="s">
        <v>65</v>
      </c>
      <c r="M1" s="12" t="s">
        <v>66</v>
      </c>
      <c r="N1" s="12" t="s">
        <v>67</v>
      </c>
      <c r="O1" s="12" t="s">
        <v>68</v>
      </c>
      <c r="P1" s="12" t="s">
        <v>69</v>
      </c>
      <c r="Q1" s="12" t="s">
        <v>70</v>
      </c>
      <c r="R1" s="12" t="s">
        <v>71</v>
      </c>
      <c r="S1" s="12" t="s">
        <v>72</v>
      </c>
      <c r="T1" s="12" t="s">
        <v>73</v>
      </c>
      <c r="U1" s="12" t="s">
        <v>74</v>
      </c>
      <c r="V1" s="10" t="s">
        <v>75</v>
      </c>
      <c r="W1" s="10" t="s">
        <v>76</v>
      </c>
      <c r="X1" s="10" t="s">
        <v>77</v>
      </c>
      <c r="Y1" s="13" t="s">
        <v>78</v>
      </c>
      <c r="Z1" s="14" t="s">
        <v>49</v>
      </c>
      <c r="AA1" s="14" t="s">
        <v>50</v>
      </c>
      <c r="AB1" s="14" t="s">
        <v>51</v>
      </c>
      <c r="AC1" s="14" t="s">
        <v>52</v>
      </c>
      <c r="AD1" s="14" t="s">
        <v>53</v>
      </c>
    </row>
    <row r="2" spans="1:30" ht="62.25" customHeight="1" thickBot="1" x14ac:dyDescent="0.35">
      <c r="A2" s="2">
        <v>1</v>
      </c>
      <c r="B2" s="3" t="s">
        <v>1</v>
      </c>
      <c r="C2" s="3" t="s">
        <v>2</v>
      </c>
      <c r="D2" s="4" t="s">
        <v>47</v>
      </c>
      <c r="E2" s="3" t="s">
        <v>33</v>
      </c>
      <c r="F2" s="3">
        <v>10658480</v>
      </c>
      <c r="G2" s="3"/>
      <c r="H2" s="3"/>
      <c r="I2" s="3">
        <v>172770.68</v>
      </c>
      <c r="J2" s="3">
        <v>222113.79</v>
      </c>
      <c r="K2" s="3">
        <v>130.81</v>
      </c>
      <c r="L2" s="3"/>
      <c r="M2" s="3"/>
      <c r="N2" s="3"/>
      <c r="O2" s="3"/>
      <c r="P2" s="3"/>
      <c r="Q2" s="3"/>
      <c r="R2" s="3"/>
      <c r="S2" s="3">
        <v>1011.78</v>
      </c>
      <c r="T2" s="3"/>
      <c r="U2" s="3"/>
      <c r="V2" s="3" t="e">
        <f>#REF!*F2+#REF!*G2+#REF!*H2+#REF!*I2+#REF!*J2+#REF!*K2+#REF!*L2+#REF!*M2+#REF!*N2+#REF!*O2+#REF!*P2+#REF!*Q2+#REF!*R2+#REF!*S2+#REF!*T2+#REF!*U2</f>
        <v>#REF!</v>
      </c>
      <c r="W2" s="3">
        <v>216479.019264</v>
      </c>
      <c r="X2" s="3">
        <f>IF(Y2="EVN",V2,W2)</f>
        <v>216479.019264</v>
      </c>
      <c r="Y2" s="3" t="s">
        <v>45</v>
      </c>
      <c r="Z2" s="3">
        <v>18</v>
      </c>
      <c r="AA2" s="3">
        <v>46</v>
      </c>
      <c r="AB2" s="3">
        <v>5</v>
      </c>
      <c r="AC2" s="3"/>
      <c r="AD2" s="3"/>
    </row>
    <row r="3" spans="1:30" ht="48.75" customHeight="1" thickBot="1" x14ac:dyDescent="0.35">
      <c r="A3" s="2">
        <v>2</v>
      </c>
      <c r="B3" s="3" t="s">
        <v>3</v>
      </c>
      <c r="C3" s="3" t="s">
        <v>4</v>
      </c>
      <c r="D3" s="4" t="s">
        <v>47</v>
      </c>
      <c r="E3" s="3" t="s">
        <v>34</v>
      </c>
      <c r="F3" s="3">
        <v>298055150</v>
      </c>
      <c r="G3" s="3"/>
      <c r="H3" s="3"/>
      <c r="I3" s="3"/>
      <c r="J3" s="3">
        <v>400817</v>
      </c>
      <c r="K3" s="3">
        <f>1329432/1000</f>
        <v>1329.432</v>
      </c>
      <c r="L3" s="3"/>
      <c r="M3" s="3"/>
      <c r="N3" s="3"/>
      <c r="O3" s="3"/>
      <c r="P3" s="3"/>
      <c r="Q3" s="3"/>
      <c r="R3" s="3"/>
      <c r="S3" s="3"/>
      <c r="T3" s="3"/>
      <c r="U3" s="3"/>
      <c r="V3" s="3" t="e">
        <f>#REF!*F3+#REF!*G3+#REF!*H3+#REF!*I3+#REF!*J3+#REF!*K3+#REF!*L3+#REF!*M3+#REF!*N3+#REF!*O3+#REF!*P3+#REF!*Q3+#REF!*R3+#REF!*S3+#REF!*T3+#REF!*U3</f>
        <v>#REF!</v>
      </c>
      <c r="W3" s="3">
        <v>247568.309805</v>
      </c>
      <c r="X3" s="3">
        <f t="shared" ref="X3:X17" si="0">IF(Y3="EVN",V3,W3)</f>
        <v>247568.309805</v>
      </c>
      <c r="Y3" s="3" t="s">
        <v>45</v>
      </c>
      <c r="Z3" s="3">
        <v>18</v>
      </c>
      <c r="AA3" s="3">
        <v>46</v>
      </c>
      <c r="AB3" s="3">
        <v>5</v>
      </c>
      <c r="AC3" s="3"/>
      <c r="AD3" s="3"/>
    </row>
    <row r="4" spans="1:30" ht="48.75" customHeight="1" thickBot="1" x14ac:dyDescent="0.35">
      <c r="A4" s="2">
        <v>3</v>
      </c>
      <c r="B4" s="3" t="s">
        <v>5</v>
      </c>
      <c r="C4" s="3" t="s">
        <v>6</v>
      </c>
      <c r="D4" s="4" t="s">
        <v>47</v>
      </c>
      <c r="E4" s="3" t="s">
        <v>34</v>
      </c>
      <c r="F4" s="3">
        <v>137965530</v>
      </c>
      <c r="G4" s="3"/>
      <c r="H4" s="3"/>
      <c r="I4" s="3">
        <v>188118.66</v>
      </c>
      <c r="J4" s="3">
        <v>185878</v>
      </c>
      <c r="K4" s="3">
        <v>88.39</v>
      </c>
      <c r="L4" s="3"/>
      <c r="M4" s="3">
        <v>53.96</v>
      </c>
      <c r="N4" s="3"/>
      <c r="O4" s="3"/>
      <c r="P4" s="3"/>
      <c r="Q4" s="3"/>
      <c r="R4" s="3"/>
      <c r="S4" s="3"/>
      <c r="T4" s="3"/>
      <c r="U4" s="3"/>
      <c r="V4" s="3" t="e">
        <f>#REF!*F4+#REF!*G4+#REF!*H4+#REF!*I4+#REF!*J4+#REF!*K4+#REF!*L4+#REF!*M4+#REF!*N4+#REF!*O4+#REF!*P4+#REF!*Q4+#REF!*R4+#REF!*S4+#REF!*T4+#REF!*U4</f>
        <v>#REF!</v>
      </c>
      <c r="W4" s="3">
        <v>227229.48087900001</v>
      </c>
      <c r="X4" s="3">
        <f t="shared" si="0"/>
        <v>227229.48087900001</v>
      </c>
      <c r="Y4" s="3" t="s">
        <v>45</v>
      </c>
      <c r="Z4" s="3">
        <v>18</v>
      </c>
      <c r="AA4" s="3">
        <v>46</v>
      </c>
      <c r="AB4" s="3">
        <v>5</v>
      </c>
      <c r="AC4" s="3"/>
      <c r="AD4" s="3"/>
    </row>
    <row r="5" spans="1:30" ht="48.75" customHeight="1" thickBot="1" x14ac:dyDescent="0.35">
      <c r="A5" s="2">
        <v>4</v>
      </c>
      <c r="B5" s="3" t="s">
        <v>7</v>
      </c>
      <c r="C5" s="3" t="s">
        <v>8</v>
      </c>
      <c r="D5" s="4" t="s">
        <v>47</v>
      </c>
      <c r="E5" s="3" t="s">
        <v>34</v>
      </c>
      <c r="F5" s="3">
        <v>282143886</v>
      </c>
      <c r="G5" s="3"/>
      <c r="H5" s="3"/>
      <c r="I5" s="3">
        <v>325052</v>
      </c>
      <c r="J5" s="3"/>
      <c r="K5" s="3">
        <v>3329</v>
      </c>
      <c r="L5" s="3"/>
      <c r="M5" s="3"/>
      <c r="N5" s="3"/>
      <c r="O5" s="3"/>
      <c r="P5" s="3"/>
      <c r="Q5" s="3"/>
      <c r="R5" s="3"/>
      <c r="S5" s="3">
        <v>9</v>
      </c>
      <c r="T5" s="3"/>
      <c r="U5" s="3"/>
      <c r="V5" s="3" t="e">
        <f>#REF!*F5+#REF!*G5+#REF!*H5+#REF!*I5+#REF!*J5+#REF!*K5+#REF!*L5+#REF!*M5+#REF!*N5+#REF!*O5+#REF!*P5+#REF!*Q5+#REF!*R5+#REF!*S5+#REF!*T5+#REF!*U5</f>
        <v>#REF!</v>
      </c>
      <c r="W5" s="3">
        <v>241495.52160979997</v>
      </c>
      <c r="X5" s="3">
        <f t="shared" si="0"/>
        <v>241495.52160979997</v>
      </c>
      <c r="Y5" s="3" t="s">
        <v>45</v>
      </c>
      <c r="Z5" s="3">
        <v>18</v>
      </c>
      <c r="AA5" s="3">
        <v>46</v>
      </c>
      <c r="AB5" s="3">
        <v>5</v>
      </c>
      <c r="AC5" s="3"/>
      <c r="AD5" s="3"/>
    </row>
    <row r="6" spans="1:30" ht="48.75" customHeight="1" thickBot="1" x14ac:dyDescent="0.35">
      <c r="A6" s="2">
        <v>5</v>
      </c>
      <c r="B6" s="3" t="s">
        <v>9</v>
      </c>
      <c r="C6" s="3" t="s">
        <v>10</v>
      </c>
      <c r="D6" s="4" t="s">
        <v>47</v>
      </c>
      <c r="E6" s="3" t="s">
        <v>34</v>
      </c>
      <c r="F6" s="3">
        <v>88517600</v>
      </c>
      <c r="G6" s="3"/>
      <c r="H6" s="3">
        <v>106487</v>
      </c>
      <c r="I6" s="3"/>
      <c r="J6" s="3"/>
      <c r="K6" s="3">
        <v>1569</v>
      </c>
      <c r="L6" s="3"/>
      <c r="M6" s="3"/>
      <c r="N6" s="3"/>
      <c r="O6" s="3">
        <v>13</v>
      </c>
      <c r="P6" s="3"/>
      <c r="Q6" s="3"/>
      <c r="R6" s="3"/>
      <c r="S6" s="3"/>
      <c r="T6" s="3"/>
      <c r="U6" s="3"/>
      <c r="V6" s="3" t="e">
        <f>#REF!*F6+#REF!*G6+#REF!*H6+#REF!*I6+#REF!*J6+#REF!*K6+#REF!*L6+#REF!*M6+#REF!*N6+#REF!*O6+#REF!*P6+#REF!*Q6+#REF!*R6+#REF!*S6+#REF!*T6+#REF!*U6</f>
        <v>#REF!</v>
      </c>
      <c r="W6" s="3">
        <v>89590.675679999986</v>
      </c>
      <c r="X6" s="3">
        <f t="shared" si="0"/>
        <v>89590.675679999986</v>
      </c>
      <c r="Y6" s="3" t="s">
        <v>45</v>
      </c>
      <c r="Z6" s="3">
        <v>18</v>
      </c>
      <c r="AA6" s="3">
        <v>46</v>
      </c>
      <c r="AB6" s="3">
        <v>5</v>
      </c>
      <c r="AC6" s="3"/>
      <c r="AD6" s="3"/>
    </row>
    <row r="7" spans="1:30" ht="60" customHeight="1" thickBot="1" x14ac:dyDescent="0.35">
      <c r="A7" s="2">
        <v>6</v>
      </c>
      <c r="B7" s="3" t="s">
        <v>11</v>
      </c>
      <c r="C7" s="3" t="s">
        <v>12</v>
      </c>
      <c r="D7" s="4" t="s">
        <v>47</v>
      </c>
      <c r="E7" s="3" t="s">
        <v>34</v>
      </c>
      <c r="F7" s="3">
        <v>179560757</v>
      </c>
      <c r="G7" s="3"/>
      <c r="H7" s="3">
        <v>286084</v>
      </c>
      <c r="I7" s="3"/>
      <c r="J7" s="3"/>
      <c r="K7" s="3">
        <v>181</v>
      </c>
      <c r="L7" s="3"/>
      <c r="M7" s="3"/>
      <c r="N7" s="3"/>
      <c r="O7" s="3"/>
      <c r="P7" s="3"/>
      <c r="Q7" s="3"/>
      <c r="R7" s="3"/>
      <c r="S7" s="3"/>
      <c r="T7" s="3"/>
      <c r="U7" s="3"/>
      <c r="V7" s="3" t="e">
        <f>#REF!*F7+#REF!*G7+#REF!*H7+#REF!*I7+#REF!*J7+#REF!*K7+#REF!*L7+#REF!*M7+#REF!*N7+#REF!*O7+#REF!*P7+#REF!*Q7+#REF!*R7+#REF!*S7+#REF!*T7+#REF!*U7</f>
        <v>#REF!</v>
      </c>
      <c r="W7" s="3">
        <v>228124.30480509999</v>
      </c>
      <c r="X7" s="3">
        <f t="shared" si="0"/>
        <v>228124.30480509999</v>
      </c>
      <c r="Y7" s="3" t="s">
        <v>45</v>
      </c>
      <c r="Z7" s="3">
        <v>18</v>
      </c>
      <c r="AA7" s="3">
        <v>46</v>
      </c>
      <c r="AB7" s="3">
        <v>5</v>
      </c>
      <c r="AC7" s="3"/>
      <c r="AD7" s="3"/>
    </row>
    <row r="8" spans="1:30" ht="48.75" customHeight="1" thickBot="1" x14ac:dyDescent="0.35">
      <c r="A8" s="2">
        <v>7</v>
      </c>
      <c r="B8" s="3" t="s">
        <v>13</v>
      </c>
      <c r="C8" s="3" t="s">
        <v>14</v>
      </c>
      <c r="D8" s="4" t="s">
        <v>47</v>
      </c>
      <c r="E8" s="3" t="s">
        <v>35</v>
      </c>
      <c r="F8" s="3">
        <v>18657336</v>
      </c>
      <c r="G8" s="3"/>
      <c r="H8" s="3">
        <v>2184.4</v>
      </c>
      <c r="I8" s="3"/>
      <c r="J8" s="3"/>
      <c r="K8" s="3">
        <v>60.4</v>
      </c>
      <c r="L8" s="3"/>
      <c r="M8" s="3"/>
      <c r="N8" s="3"/>
      <c r="O8" s="3">
        <v>13.4</v>
      </c>
      <c r="P8" s="3"/>
      <c r="Q8" s="3"/>
      <c r="R8" s="3"/>
      <c r="S8" s="3">
        <v>9.6999999999999993</v>
      </c>
      <c r="T8" s="3"/>
      <c r="U8" s="3"/>
      <c r="V8" s="3" t="e">
        <f>#REF!*F8+#REF!*G8+#REF!*H8+#REF!*I8+#REF!*J8+#REF!*K8+#REF!*L8+#REF!*M8+#REF!*N8+#REF!*O8+#REF!*P8+#REF!*Q8+#REF!*R8+#REF!*S8+#REF!*T8+#REF!*U8</f>
        <v>#REF!</v>
      </c>
      <c r="W8" s="3">
        <v>4470</v>
      </c>
      <c r="X8" s="3" t="e">
        <f t="shared" si="0"/>
        <v>#REF!</v>
      </c>
      <c r="Y8" s="3" t="s">
        <v>46</v>
      </c>
      <c r="Z8" s="3">
        <v>18</v>
      </c>
      <c r="AA8" s="3">
        <v>46</v>
      </c>
      <c r="AB8" s="3">
        <v>5</v>
      </c>
      <c r="AC8" s="3"/>
      <c r="AD8" s="3"/>
    </row>
    <row r="9" spans="1:30" ht="48.75" customHeight="1" thickBot="1" x14ac:dyDescent="0.35">
      <c r="A9" s="2">
        <v>8</v>
      </c>
      <c r="B9" s="3" t="s">
        <v>15</v>
      </c>
      <c r="C9" s="3" t="s">
        <v>16</v>
      </c>
      <c r="D9" s="4" t="s">
        <v>47</v>
      </c>
      <c r="E9" s="3" t="s">
        <v>36</v>
      </c>
      <c r="F9" s="3">
        <v>36443040</v>
      </c>
      <c r="G9" s="3"/>
      <c r="H9" s="3"/>
      <c r="I9" s="3"/>
      <c r="J9" s="3"/>
      <c r="K9" s="3"/>
      <c r="L9" s="3"/>
      <c r="M9" s="3">
        <v>899.6</v>
      </c>
      <c r="N9" s="3"/>
      <c r="O9" s="3"/>
      <c r="P9" s="3"/>
      <c r="Q9" s="3"/>
      <c r="R9" s="3">
        <v>6.23</v>
      </c>
      <c r="S9" s="3"/>
      <c r="T9" s="3"/>
      <c r="U9" s="3"/>
      <c r="V9" s="3" t="e">
        <f>#REF!*F9+#REF!*G9+#REF!*H9+#REF!*I9+#REF!*J9+#REF!*K9+#REF!*L9+#REF!*M9+#REF!*N9+#REF!*O9+#REF!*P9+#REF!*Q9+#REF!*R9+#REF!*S9+#REF!*T9+#REF!*U9</f>
        <v>#REF!</v>
      </c>
      <c r="W9" s="3">
        <v>6520.5557720000006</v>
      </c>
      <c r="X9" s="3">
        <f t="shared" si="0"/>
        <v>6520.5557720000006</v>
      </c>
      <c r="Y9" s="3" t="s">
        <v>45</v>
      </c>
      <c r="Z9" s="3">
        <v>18</v>
      </c>
      <c r="AA9" s="3">
        <v>46</v>
      </c>
      <c r="AB9" s="3">
        <v>5</v>
      </c>
      <c r="AC9" s="3"/>
      <c r="AD9" s="3"/>
    </row>
    <row r="10" spans="1:30" ht="48.75" customHeight="1" thickBot="1" x14ac:dyDescent="0.35">
      <c r="A10" s="2">
        <v>9</v>
      </c>
      <c r="B10" s="3" t="s">
        <v>17</v>
      </c>
      <c r="C10" s="3" t="s">
        <v>18</v>
      </c>
      <c r="D10" s="4" t="s">
        <v>47</v>
      </c>
      <c r="E10" s="3" t="s">
        <v>37</v>
      </c>
      <c r="F10" s="3">
        <v>25754400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 t="e">
        <f>#REF!*F10+#REF!*G10+#REF!*H10+#REF!*I10+#REF!*J10+#REF!*K10+#REF!*L10+#REF!*M10+#REF!*N10+#REF!*O10+#REF!*P10+#REF!*Q10+#REF!*R10+#REF!*S10+#REF!*T10+#REF!*U10</f>
        <v>#REF!</v>
      </c>
      <c r="W10" s="3">
        <v>3973.9039200000002</v>
      </c>
      <c r="X10" s="3">
        <f t="shared" si="0"/>
        <v>3973.9039200000002</v>
      </c>
      <c r="Y10" s="3" t="s">
        <v>45</v>
      </c>
      <c r="Z10" s="3">
        <v>18</v>
      </c>
      <c r="AA10" s="3">
        <v>46</v>
      </c>
      <c r="AB10" s="3">
        <v>5</v>
      </c>
      <c r="AC10" s="3"/>
      <c r="AD10" s="3"/>
    </row>
    <row r="11" spans="1:30" ht="48.75" customHeight="1" thickBot="1" x14ac:dyDescent="0.35">
      <c r="A11" s="2">
        <v>10</v>
      </c>
      <c r="B11" s="3" t="s">
        <v>19</v>
      </c>
      <c r="C11" s="3" t="s">
        <v>20</v>
      </c>
      <c r="D11" s="4" t="s">
        <v>47</v>
      </c>
      <c r="E11" s="3" t="s">
        <v>38</v>
      </c>
      <c r="F11" s="3">
        <v>7570000</v>
      </c>
      <c r="G11" s="3"/>
      <c r="H11" s="3">
        <v>43700</v>
      </c>
      <c r="I11" s="3"/>
      <c r="J11" s="3"/>
      <c r="K11" s="3">
        <v>148.5</v>
      </c>
      <c r="L11" s="3"/>
      <c r="M11" s="3"/>
      <c r="N11" s="3"/>
      <c r="O11" s="3"/>
      <c r="P11" s="3"/>
      <c r="Q11" s="3"/>
      <c r="R11" s="3"/>
      <c r="S11" s="3">
        <v>6.1</v>
      </c>
      <c r="T11" s="3"/>
      <c r="U11" s="3"/>
      <c r="V11" s="3" t="e">
        <f>#REF!*F11+#REF!*G11+#REF!*H11+#REF!*I11+#REF!*J11+#REF!*K11+#REF!*L11+#REF!*M11+#REF!*N11+#REF!*O11+#REF!*P11+#REF!*Q11+#REF!*R11+#REF!*S11+#REF!*T11+#REF!*U11</f>
        <v>#REF!</v>
      </c>
      <c r="W11" s="3">
        <v>31888.730999999996</v>
      </c>
      <c r="X11" s="3">
        <f t="shared" si="0"/>
        <v>31888.730999999996</v>
      </c>
      <c r="Y11" s="3" t="s">
        <v>45</v>
      </c>
      <c r="Z11" s="3">
        <v>18</v>
      </c>
      <c r="AA11" s="3">
        <v>46</v>
      </c>
      <c r="AB11" s="3">
        <v>5</v>
      </c>
      <c r="AC11" s="3"/>
      <c r="AD11" s="3"/>
    </row>
    <row r="12" spans="1:30" ht="62.25" customHeight="1" thickBot="1" x14ac:dyDescent="0.35">
      <c r="A12" s="2">
        <v>11</v>
      </c>
      <c r="B12" s="3" t="s">
        <v>21</v>
      </c>
      <c r="C12" s="3" t="s">
        <v>22</v>
      </c>
      <c r="D12" s="4" t="s">
        <v>47</v>
      </c>
      <c r="E12" s="3" t="s">
        <v>39</v>
      </c>
      <c r="F12" s="3"/>
      <c r="G12" s="3"/>
      <c r="H12" s="3"/>
      <c r="I12" s="3">
        <v>73023.23</v>
      </c>
      <c r="J12" s="3">
        <v>170387.53</v>
      </c>
      <c r="K12" s="3">
        <v>75.239999999999995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 t="e">
        <f>#REF!*F12+#REF!*G12+#REF!*H12+#REF!*I12+#REF!*J12+#REF!*K12+#REF!*L12+#REF!*M12+#REF!*N12+#REF!*O12+#REF!*P12+#REF!*Q12+#REF!*R12+#REF!*S12+#REF!*T12+#REF!*U12</f>
        <v>#REF!</v>
      </c>
      <c r="W12" s="3">
        <v>129073.9142</v>
      </c>
      <c r="X12" s="3">
        <f t="shared" si="0"/>
        <v>129073.9142</v>
      </c>
      <c r="Y12" s="3" t="s">
        <v>45</v>
      </c>
      <c r="Z12" s="3">
        <v>18</v>
      </c>
      <c r="AA12" s="3">
        <v>46</v>
      </c>
      <c r="AB12" s="3">
        <v>5</v>
      </c>
      <c r="AC12" s="3"/>
      <c r="AD12" s="3"/>
    </row>
    <row r="13" spans="1:30" ht="48.75" customHeight="1" thickBot="1" x14ac:dyDescent="0.35">
      <c r="A13" s="2">
        <v>12</v>
      </c>
      <c r="B13" s="3" t="s">
        <v>23</v>
      </c>
      <c r="C13" s="3" t="s">
        <v>24</v>
      </c>
      <c r="D13" s="4" t="s">
        <v>47</v>
      </c>
      <c r="E13" s="3" t="s">
        <v>40</v>
      </c>
      <c r="F13" s="3">
        <v>28018760</v>
      </c>
      <c r="G13" s="3"/>
      <c r="H13" s="3"/>
      <c r="I13" s="3"/>
      <c r="J13" s="3"/>
      <c r="K13" s="3">
        <v>39.6</v>
      </c>
      <c r="L13" s="3"/>
      <c r="M13" s="3"/>
      <c r="N13" s="3"/>
      <c r="O13" s="3">
        <v>50.14</v>
      </c>
      <c r="P13" s="3"/>
      <c r="Q13" s="3"/>
      <c r="R13" s="3"/>
      <c r="S13" s="3">
        <v>55.89</v>
      </c>
      <c r="T13" s="3"/>
      <c r="U13" s="3"/>
      <c r="V13" s="3" t="e">
        <f>#REF!*F13+#REF!*G13+#REF!*H13+#REF!*I13+#REF!*J13+#REF!*K13+#REF!*L13+#REF!*M13+#REF!*N13+#REF!*O13+#REF!*P13+#REF!*Q13+#REF!*R13+#REF!*S13+#REF!*T13+#REF!*U13</f>
        <v>#REF!</v>
      </c>
      <c r="W13" s="3">
        <v>4348.3</v>
      </c>
      <c r="X13" s="3" t="e">
        <f t="shared" si="0"/>
        <v>#REF!</v>
      </c>
      <c r="Y13" s="3" t="s">
        <v>46</v>
      </c>
      <c r="Z13" s="3">
        <v>18</v>
      </c>
      <c r="AA13" s="3">
        <v>46</v>
      </c>
      <c r="AB13" s="3">
        <v>5</v>
      </c>
      <c r="AC13" s="3"/>
      <c r="AD13" s="3"/>
    </row>
    <row r="14" spans="1:30" ht="48.75" customHeight="1" thickBot="1" x14ac:dyDescent="0.35">
      <c r="A14" s="2">
        <v>13</v>
      </c>
      <c r="B14" s="3" t="s">
        <v>25</v>
      </c>
      <c r="C14" s="3" t="s">
        <v>26</v>
      </c>
      <c r="D14" s="4" t="s">
        <v>47</v>
      </c>
      <c r="E14" s="3" t="s">
        <v>41</v>
      </c>
      <c r="F14" s="3">
        <v>8728236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 t="e">
        <f>#REF!*F14+#REF!*G14+#REF!*H14+#REF!*I14+#REF!*J14+#REF!*K14+#REF!*L14+#REF!*M14+#REF!*N14+#REF!*O14+#REF!*P14+#REF!*Q14+#REF!*R14+#REF!*S14+#REF!*T14+#REF!*U14</f>
        <v>#REF!</v>
      </c>
      <c r="W14" s="3">
        <v>1346.7668148</v>
      </c>
      <c r="X14" s="3">
        <f t="shared" si="0"/>
        <v>1346.7668148</v>
      </c>
      <c r="Y14" s="3" t="s">
        <v>45</v>
      </c>
      <c r="Z14" s="3">
        <v>18</v>
      </c>
      <c r="AA14" s="3">
        <v>46</v>
      </c>
      <c r="AB14" s="3">
        <v>5</v>
      </c>
      <c r="AC14" s="3" t="s">
        <v>54</v>
      </c>
      <c r="AD14" s="3">
        <v>2079</v>
      </c>
    </row>
    <row r="15" spans="1:30" ht="60.75" customHeight="1" thickBot="1" x14ac:dyDescent="0.35">
      <c r="A15" s="2">
        <v>14</v>
      </c>
      <c r="B15" s="3" t="s">
        <v>27</v>
      </c>
      <c r="C15" s="3" t="s">
        <v>28</v>
      </c>
      <c r="D15" s="4" t="s">
        <v>47</v>
      </c>
      <c r="E15" s="3" t="s">
        <v>42</v>
      </c>
      <c r="F15" s="3">
        <v>12327864</v>
      </c>
      <c r="G15" s="3"/>
      <c r="H15" s="3"/>
      <c r="I15" s="3"/>
      <c r="J15" s="3"/>
      <c r="K15" s="3">
        <v>73.7</v>
      </c>
      <c r="L15" s="3"/>
      <c r="M15" s="3"/>
      <c r="N15" s="3"/>
      <c r="O15" s="3">
        <v>179.1</v>
      </c>
      <c r="P15" s="3"/>
      <c r="Q15" s="3"/>
      <c r="R15" s="3"/>
      <c r="S15" s="3">
        <v>723.4</v>
      </c>
      <c r="T15" s="3"/>
      <c r="U15" s="3"/>
      <c r="V15" s="3" t="e">
        <f>#REF!*F15+#REF!*G15+#REF!*H15+#REF!*I15+#REF!*J15+#REF!*K15+#REF!*L15+#REF!*M15+#REF!*N15+#REF!*O15+#REF!*P15+#REF!*Q15+#REF!*R15+#REF!*S15+#REF!*T15+#REF!*U15</f>
        <v>#REF!</v>
      </c>
      <c r="W15" s="3">
        <v>2115.6984152</v>
      </c>
      <c r="X15" s="3">
        <f t="shared" si="0"/>
        <v>2115.6984152</v>
      </c>
      <c r="Y15" s="3" t="s">
        <v>45</v>
      </c>
      <c r="Z15" s="3">
        <v>18</v>
      </c>
      <c r="AA15" s="3">
        <v>46</v>
      </c>
      <c r="AB15" s="3">
        <v>5</v>
      </c>
      <c r="AC15" s="3"/>
      <c r="AD15" s="3"/>
    </row>
    <row r="16" spans="1:30" ht="48.75" customHeight="1" thickBot="1" x14ac:dyDescent="0.35">
      <c r="A16" s="2">
        <v>15</v>
      </c>
      <c r="B16" s="3" t="s">
        <v>29</v>
      </c>
      <c r="C16" s="3" t="s">
        <v>30</v>
      </c>
      <c r="D16" s="4" t="s">
        <v>48</v>
      </c>
      <c r="E16" s="3" t="s">
        <v>43</v>
      </c>
      <c r="F16" s="3">
        <v>4607690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 t="e">
        <f>#REF!*F16+#REF!*G16+#REF!*H16+#REF!*I16+#REF!*J16+#REF!*K16+#REF!*L16+#REF!*M16+#REF!*N16+#REF!*O16+#REF!*P16+#REF!*Q16+#REF!*R16+#REF!*S16+#REF!*T16+#REF!*U16</f>
        <v>#REF!</v>
      </c>
      <c r="W16" s="3">
        <v>710.96656700000005</v>
      </c>
      <c r="X16" s="3">
        <f t="shared" si="0"/>
        <v>710.96656700000005</v>
      </c>
      <c r="Y16" s="3" t="s">
        <v>45</v>
      </c>
      <c r="Z16" s="3">
        <v>18</v>
      </c>
      <c r="AA16" s="3">
        <v>46</v>
      </c>
      <c r="AB16" s="3">
        <v>6</v>
      </c>
      <c r="AC16" s="3"/>
      <c r="AD16" s="3"/>
    </row>
    <row r="17" spans="1:30" ht="48.75" customHeight="1" thickBot="1" x14ac:dyDescent="0.35">
      <c r="A17" s="2">
        <v>16</v>
      </c>
      <c r="B17" s="3" t="s">
        <v>31</v>
      </c>
      <c r="C17" s="3" t="s">
        <v>32</v>
      </c>
      <c r="D17" s="4" t="s">
        <v>47</v>
      </c>
      <c r="E17" s="3" t="s">
        <v>44</v>
      </c>
      <c r="F17" s="3">
        <v>1854949</v>
      </c>
      <c r="G17" s="3"/>
      <c r="H17" s="3"/>
      <c r="I17" s="3">
        <v>6249</v>
      </c>
      <c r="J17" s="3"/>
      <c r="K17" s="3">
        <v>55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 t="e">
        <f>#REF!*F17+#REF!*G17+#REF!*H17+#REF!*I17+#REF!*J17+#REF!*K17+#REF!*L17+#REF!*M17+#REF!*N17+#REF!*O17+#REF!*P17+#REF!*Q17+#REF!*R17+#REF!*S17+#REF!*T17+#REF!*U17</f>
        <v>#REF!</v>
      </c>
      <c r="W17" s="3">
        <v>4084.0186306999999</v>
      </c>
      <c r="X17" s="3">
        <f t="shared" si="0"/>
        <v>4084.0186306999999</v>
      </c>
      <c r="Y17" s="3" t="s">
        <v>45</v>
      </c>
      <c r="Z17" s="3">
        <v>18</v>
      </c>
      <c r="AA17" s="3">
        <v>46</v>
      </c>
      <c r="AB17" s="3">
        <v>5</v>
      </c>
      <c r="AC17" s="3"/>
      <c r="AD17" s="3"/>
    </row>
  </sheetData>
  <autoFilter ref="A1:AD17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2018-05-25T16:39:00Z</dcterms:modified>
</cp:coreProperties>
</file>