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ong\Desktop\Import\Bao cao 63 tinh\"/>
    </mc:Choice>
  </mc:AlternateContent>
  <xr:revisionPtr revIDLastSave="0" documentId="12_ncr:500000_{7D309C99-1407-4F66-A637-58AA88AAAB4C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2" i="1"/>
  <c r="V7" i="1" l="1"/>
  <c r="V3" i="1" l="1"/>
  <c r="V4" i="1"/>
  <c r="V5" i="1"/>
  <c r="V6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A26" i="1"/>
  <c r="A19" i="1"/>
  <c r="A20" i="1" s="1"/>
  <c r="A21" i="1" s="1"/>
  <c r="A22" i="1" s="1"/>
  <c r="A23" i="1" s="1"/>
  <c r="A13" i="1"/>
  <c r="A14" i="1" s="1"/>
  <c r="A15" i="1" s="1"/>
  <c r="A16" i="1" s="1"/>
  <c r="A11" i="1"/>
  <c r="A3" i="1"/>
  <c r="A4" i="1" s="1"/>
  <c r="A5" i="1" s="1"/>
  <c r="A6" i="1" s="1"/>
  <c r="A7" i="1" s="1"/>
  <c r="A8" i="1" s="1"/>
  <c r="A9" i="1" s="1"/>
  <c r="V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Cuongdm</author>
    <author>LE VAN CUONG</author>
  </authors>
  <commentList>
    <comment ref="B1" authorId="0" shapeId="0" xr:uid="{0908C95C-690F-48A4-B144-5668086BAB02}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 xr:uid="{6AB8BDDC-1F63-4496-BB90-E49AE00AD143}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 xr:uid="{164280F1-B849-487B-85F6-D01A620FABB3}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 xr:uid="{A92B25A6-5F24-4C89-8DE3-FE1D1ED7779C}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 xr:uid="{E7F2E518-A60B-417E-B833-7044641A3249}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 xr:uid="{87AD94A8-6F41-45ED-B8A5-57A743436867}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<sst xmlns="http://schemas.openxmlformats.org/spreadsheetml/2006/main" count="228" uniqueCount="160">
  <si>
    <t>STT</t>
  </si>
  <si>
    <t>Cty TNHH Bắc Hà</t>
  </si>
  <si>
    <t>Cty TNHH MTV SJ Tech Việt Nam</t>
  </si>
  <si>
    <t>Cty TNHH New Wing interconnect 
Technology (Bắc Giang)</t>
  </si>
  <si>
    <t>Cty TNHH Trinasolar (Viet Nam) 
Science &amp; Technology</t>
  </si>
  <si>
    <t>Cty TNHH Vina Cell Technology</t>
  </si>
  <si>
    <t>Cty cổ phần Ngôi Sao</t>
  </si>
  <si>
    <t>Cty TNHH một thành viên Phân đạm và Hóa chất Hà Bắc</t>
  </si>
  <si>
    <t>Cty Nhiệt điện Sơn Động - Vinacomin</t>
  </si>
  <si>
    <t>Cty Xi măng Bắc Giang</t>
  </si>
  <si>
    <t>Cty TNHH Fuhong precision component Bắc Giang</t>
  </si>
  <si>
    <t>Nhà máy giấy Xương Giang - Cty Cổ phần xuất nhập khẩu Bắc Giang</t>
  </si>
  <si>
    <t>Cty TNHH Khải Thừa Việt Nam (cty Hoa Hưng Việt Nam)</t>
  </si>
  <si>
    <t>Cty CP Hồng Thái</t>
  </si>
  <si>
    <t>Cty CP Cầu Sen</t>
  </si>
  <si>
    <t>Nhà máy Tân Xuyên - Cty CP Tân Xuyên</t>
  </si>
  <si>
    <t>Cty Gạch Hòa Sơn</t>
  </si>
  <si>
    <t>Cty TNHH một thành viên 45</t>
  </si>
  <si>
    <t>Cty TNHH Abrasives Việt Nam</t>
  </si>
  <si>
    <t>Cty TNHH Khoa học kỹ thuật năng lượng mặt trời Boviet</t>
  </si>
  <si>
    <t>Cty TNHH SI Flex Việt Nam</t>
  </si>
  <si>
    <t>Cty TNHH Hoa Hạ Việt Nam</t>
  </si>
  <si>
    <t>Cty CP Casablanca</t>
  </si>
  <si>
    <t>Cty CP gạch Cẩm Lý</t>
  </si>
  <si>
    <t>C.ty TNHH Thương mại Dương Tiến</t>
  </si>
  <si>
    <t>Cty TNHH Vina Solar
 Technology</t>
  </si>
  <si>
    <t>Nhà máy gạch Bích Sơn-Cty CP Tân Xuyên</t>
  </si>
  <si>
    <t>Cty CP Tổng Cty may Bắc Giang</t>
  </si>
  <si>
    <t>Cty TNHH Wonjin Vina</t>
  </si>
  <si>
    <t>Cty TNHH Khải Thần Việt Nam</t>
  </si>
  <si>
    <t>Cty TNHH Wintek Việt Nam</t>
  </si>
  <si>
    <t>Cty TNHH Jeil-Tech Vina</t>
  </si>
  <si>
    <t>Cty TNHH điện tử Taeyang Việt Nam</t>
  </si>
  <si>
    <t>Cty TNHH Thạch Bàn</t>
  </si>
  <si>
    <t>Cty TNHH Daeyang Ha Noi</t>
  </si>
  <si>
    <t>Thôn Lịm xuyên, xã Song Khê, TP. Bắc Giang</t>
  </si>
  <si>
    <t>Công nghiệp</t>
  </si>
  <si>
    <t>SX các sản phẩm từ giấy và bìa</t>
  </si>
  <si>
    <t>Lô số CN-16, Khu công nghiệp Vân Trung, Việt Yên, Tỉnh Bắc Giang</t>
  </si>
  <si>
    <t>Sản xuất linh kiện điện tử</t>
  </si>
  <si>
    <t>KCN Vân Trung, Xã Vân Trung, 
Việt Yên, Bắc Giang</t>
  </si>
  <si>
    <t>Lô CN 06, Khu công nghiệp Vân Trung, Việt Yên, Bắc Giang</t>
  </si>
  <si>
    <t>Sản xuất pin và ắc quy</t>
  </si>
  <si>
    <t>Lô CN, 05, KCN Vân Trung,Việt Yên,  Bắc Giang</t>
  </si>
  <si>
    <t>Xã Tân dĩnh, Lạng Giang, BG</t>
  </si>
  <si>
    <t>SX các sản phẩm gạch, ngói</t>
  </si>
  <si>
    <t>Phường Thọ Xương, TP Bắc Giang</t>
  </si>
  <si>
    <t>Sản xuất phân bón và hợp chất ni tơ</t>
  </si>
  <si>
    <t xml:space="preserve">Thôn Đồng Rì, Thị trấn Thanh Sơn, huyện Sơn Động </t>
  </si>
  <si>
    <t>Sản xuất điện</t>
  </si>
  <si>
    <t>Xã Hương Sơn, huyện Lạng Giang</t>
  </si>
  <si>
    <t>Sản xuất xi măng</t>
  </si>
  <si>
    <t xml:space="preserve">KCN Đình Trám, huyện Việt Yên </t>
  </si>
  <si>
    <t>Sản xuất máy vi tính và thiết bị ngoại vi của máy vi tính</t>
  </si>
  <si>
    <t>KCN Song Khê, xã Nội Hoàng, TP Bắc Giang</t>
  </si>
  <si>
    <t>Sản xuất bao bì bằng giấy, bìa</t>
  </si>
  <si>
    <t xml:space="preserve">CCN Già Khê, xã Tiên Hưng, huyện Lục Nam </t>
  </si>
  <si>
    <t>Sản xuất bao bì từ plastic</t>
  </si>
  <si>
    <t xml:space="preserve">Hồng Thái, huyện Việt Yên </t>
  </si>
  <si>
    <t>Sản xuất vật liệu xây dựng từ đất sét</t>
  </si>
  <si>
    <t xml:space="preserve">Thị trấn Đồi Ngô, huyện Lục Nam </t>
  </si>
  <si>
    <t>Xã Tân Dĩnh, huyện Lạng Giang</t>
  </si>
  <si>
    <t xml:space="preserve">Thôn Gò Pháo, xã Hợp Thịnh, huyện Hiệp Hòa </t>
  </si>
  <si>
    <t>Xã Thanh Sơn, huyện Sơn Động</t>
  </si>
  <si>
    <t>Khai thác chế biến than</t>
  </si>
  <si>
    <t>Lô B5, B6 Khu CN Song Khê, huyện Nội Hoàng</t>
  </si>
  <si>
    <t>Sản xuất bột Cacbua Silicon</t>
  </si>
  <si>
    <t>Lắp ráp tấm pin năng lượng mặt trời</t>
  </si>
  <si>
    <t>Lô A KCN Quang Châu, huyện Việt Yên</t>
  </si>
  <si>
    <t xml:space="preserve">Khu CN Đình Trám, huyện Việt Yên </t>
  </si>
  <si>
    <t>sản xuất nhựa, giấy</t>
  </si>
  <si>
    <t>Sản xuất sản phẩm từ plastic</t>
  </si>
  <si>
    <t>Lịch Sơn, Xã Cẩm Lý, huyện Lục Nam</t>
  </si>
  <si>
    <t>Sản xuất vật liêu xây dựng từ đất sét</t>
  </si>
  <si>
    <t>Thôn Thành Công vàQuyết Tiến,xã Tiền Phong,YD.</t>
  </si>
  <si>
    <t>Công trình xây dựng</t>
  </si>
  <si>
    <t>sản xuất thép</t>
  </si>
  <si>
    <t>Lô CN - 03 Khu CN Vân Trung, huyện Việt Yên</t>
  </si>
  <si>
    <t>Sản xuất pin mặt trời</t>
  </si>
  <si>
    <t>Xã Tân Dĩnh, huyện Lạng Giang, Bắc Giang</t>
  </si>
  <si>
    <t xml:space="preserve">Sản xuất gạch ngói </t>
  </si>
  <si>
    <t>Số 349 đường Giáp Hải, Phường Dĩnh Kế, TP.Bắc Giang</t>
  </si>
  <si>
    <t>Công Nghiệp</t>
  </si>
  <si>
    <t>SX sản phẩm may mặc</t>
  </si>
  <si>
    <t>Lô CN-16,KCN Vân Trung, Việt Yên, Bắc Giang</t>
  </si>
  <si>
    <t>SX gia công sản phẩm bằng kim loại</t>
  </si>
  <si>
    <t>Già Khê,Tiên Hưng, Lục Nam, Bắc Giang</t>
  </si>
  <si>
    <t>SX thiết bị điện</t>
  </si>
  <si>
    <t>lô S KCN Quang Châu, Việt Yên</t>
  </si>
  <si>
    <t>CÔng nghiệp</t>
  </si>
  <si>
    <t>Sx, gia công tấm cảm ứng, thiết bị hiển thị tinh thể lỏng</t>
  </si>
  <si>
    <t>lô CN-01, KCN Vân Trung, Việt Yên, Bắc Giang</t>
  </si>
  <si>
    <t>Sx thiết bị truyền thông</t>
  </si>
  <si>
    <t>Lô B10-B12 KCN Đình Trám, Việt Yên, Bắc Giang</t>
  </si>
  <si>
    <t>Sx linh kiện điện tử</t>
  </si>
  <si>
    <t>Thôn Đông Hương, xã Nham Sơn,Yên Dũng,Bắc Giang</t>
  </si>
  <si>
    <t>Sx gạch</t>
  </si>
  <si>
    <t>Cụm CN Đồng Đình, Tân Yên, Bắc Giang</t>
  </si>
  <si>
    <t>công nghiệp</t>
  </si>
  <si>
    <t>sản xuất thiết bị điện</t>
  </si>
  <si>
    <t>Bổ sung mới từ danh sách EVN</t>
  </si>
  <si>
    <t>SCT trình 2017</t>
  </si>
  <si>
    <t>SCT</t>
  </si>
  <si>
    <t>TinhTP_ID</t>
  </si>
  <si>
    <t>SCT_ID</t>
  </si>
  <si>
    <t>LinhVuc_ID</t>
  </si>
  <si>
    <t>Tai_Khoan</t>
  </si>
  <si>
    <t>Ma_DN</t>
  </si>
  <si>
    <t>dn.bacgiang.033</t>
  </si>
  <si>
    <t>dn.bacgiang.034</t>
  </si>
  <si>
    <t>dn.bacgiang.035</t>
  </si>
  <si>
    <t>dn.bacgiang.036</t>
  </si>
  <si>
    <t>dn.bacgiang.037</t>
  </si>
  <si>
    <t>dn.bacgiang.038</t>
  </si>
  <si>
    <t>dn.bacgiang.046</t>
  </si>
  <si>
    <t>dn.bacgiang.047</t>
  </si>
  <si>
    <t>dn.bacgiang.030</t>
  </si>
  <si>
    <t>dn.bacgiang.029</t>
  </si>
  <si>
    <t>dn.bacgiang.028</t>
  </si>
  <si>
    <t>dn.bacgiang.026</t>
  </si>
  <si>
    <t>dn.bacgiang.025</t>
  </si>
  <si>
    <t>dn.bacgiang.023</t>
  </si>
  <si>
    <t>dn.bacgiang.022</t>
  </si>
  <si>
    <t>dn.bacgiang.021</t>
  </si>
  <si>
    <t>dn.bacgiang.020</t>
  </si>
  <si>
    <t>dn.bacgiang.019</t>
  </si>
  <si>
    <t>dn.bacgiang.018</t>
  </si>
  <si>
    <t>dn.bacgiang.017</t>
  </si>
  <si>
    <t>dn.bacgiang.013</t>
  </si>
  <si>
    <t>dn.bacgiang.012</t>
  </si>
  <si>
    <t>dn.bacgiang.011</t>
  </si>
  <si>
    <t>dn.bacgiang.010</t>
  </si>
  <si>
    <t>dn.bacgiang.009</t>
  </si>
  <si>
    <t>dn.bacgiang.008</t>
  </si>
  <si>
    <t>dn.bacgiang.007</t>
  </si>
  <si>
    <t>dn.bacgiang.006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</si>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</sst>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Cambria"/>
      <family val="1"/>
      <charset val="163"/>
      <scheme val="major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4" fillId="0" borderId="0" xfId="0" applyFont="1" applyAlignment="1">
      <alignment vertical="center"/>
    </xf>
    <xf numFmtId="0" fontId="8" fillId="0" borderId="1" xfId="4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3" fontId="8" fillId="2" borderId="1" xfId="4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1" fontId="8" fillId="2" borderId="1" xfId="1" applyNumberFormat="1" applyFont="1" applyFill="1" applyBorder="1" applyAlignment="1">
      <alignment horizontal="center" vertical="center"/>
    </xf>
    <xf numFmtId="167" fontId="8" fillId="2" borderId="1" xfId="0" applyNumberFormat="1" applyFont="1" applyFill="1" applyBorder="1" applyAlignment="1">
      <alignment horizontal="center" vertical="center"/>
    </xf>
    <xf numFmtId="41" fontId="8" fillId="2" borderId="1" xfId="0" applyNumberFormat="1" applyFont="1" applyFill="1" applyBorder="1" applyAlignment="1">
      <alignment horizontal="center" vertical="center"/>
    </xf>
    <xf numFmtId="165" fontId="8" fillId="2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5" fontId="8" fillId="0" borderId="1" xfId="1" applyNumberFormat="1" applyFont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2" borderId="1" xfId="1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</cellXfs>
  <cellStyles count="5">
    <cellStyle name="Comma" xfId="1" builtinId="3"/>
    <cellStyle name="Normal" xfId="0" builtinId="0"/>
    <cellStyle name="Normal 2" xfId="2" xr:uid="{00000000-0005-0000-0000-000002000000}"/>
    <cellStyle name="Normal 2 2 3" xfId="4" xr:uid="{00000000-0005-0000-0000-000003000000}"/>
    <cellStyle name="Normal 3" xfId="3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zoomScale="68" zoomScaleNormal="68" workbookViewId="0">
      <selection activeCell="E6" sqref="E6"/>
    </sheetView>
  </sheetViews>
  <sheetFormatPr defaultRowHeight="48.75" customHeight="1" x14ac:dyDescent="0.25"/>
  <cols>
    <col min="1" max="1" width="9.140625" bestFit="1" customWidth="1"/>
    <col min="2" max="2" width="21.42578125" customWidth="1"/>
    <col min="3" max="3" width="31.5703125" bestFit="1" customWidth="1"/>
    <col min="4" max="4" width="13.28515625" customWidth="1"/>
    <col min="5" max="5" width="25" customWidth="1"/>
    <col min="6" max="6" width="17.28515625" customWidth="1"/>
    <col min="7" max="7" width="17" customWidth="1"/>
    <col min="8" max="8" width="14.28515625" customWidth="1"/>
    <col min="9" max="9" width="14" customWidth="1"/>
    <col min="10" max="10" width="13.42578125" customWidth="1"/>
    <col min="11" max="11" width="15" customWidth="1"/>
    <col min="12" max="12" width="13" customWidth="1"/>
    <col min="13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4" width="15.42578125" style="19" customWidth="1"/>
    <col min="25" max="28" width="9.140625" customWidth="1"/>
    <col min="29" max="29" width="23" customWidth="1"/>
    <col min="30" max="30" width="12.140625" customWidth="1"/>
  </cols>
  <sheetData>
    <row r="1" spans="1:30" s="1" customFormat="1" ht="48.75" customHeight="1" x14ac:dyDescent="0.25">
      <c r="A1" s="20" t="s">
        <v>0</v>
      </c>
      <c r="B1" s="21" t="s">
        <v>136</v>
      </c>
      <c r="C1" s="22" t="s">
        <v>137</v>
      </c>
      <c r="D1" s="22" t="s">
        <v>138</v>
      </c>
      <c r="E1" s="23" t="s">
        <v>139</v>
      </c>
      <c r="F1" s="24" t="s">
        <v>140</v>
      </c>
      <c r="G1" s="25" t="s">
        <v>141</v>
      </c>
      <c r="H1" s="25" t="s">
        <v>142</v>
      </c>
      <c r="I1" s="25" t="s">
        <v>143</v>
      </c>
      <c r="J1" s="25" t="s">
        <v>144</v>
      </c>
      <c r="K1" s="26" t="s">
        <v>145</v>
      </c>
      <c r="L1" s="26" t="s">
        <v>146</v>
      </c>
      <c r="M1" s="26" t="s">
        <v>147</v>
      </c>
      <c r="N1" s="26" t="s">
        <v>148</v>
      </c>
      <c r="O1" s="26" t="s">
        <v>149</v>
      </c>
      <c r="P1" s="26" t="s">
        <v>150</v>
      </c>
      <c r="Q1" s="26" t="s">
        <v>151</v>
      </c>
      <c r="R1" s="26" t="s">
        <v>152</v>
      </c>
      <c r="S1" s="26" t="s">
        <v>153</v>
      </c>
      <c r="T1" s="26" t="s">
        <v>154</v>
      </c>
      <c r="U1" s="26" t="s">
        <v>155</v>
      </c>
      <c r="V1" s="24" t="s">
        <v>156</v>
      </c>
      <c r="W1" s="24" t="s">
        <v>157</v>
      </c>
      <c r="X1" s="24" t="s">
        <v>158</v>
      </c>
      <c r="Y1" s="27" t="s">
        <v>159</v>
      </c>
      <c r="Z1" s="28" t="s">
        <v>103</v>
      </c>
      <c r="AA1" s="28" t="s">
        <v>104</v>
      </c>
      <c r="AB1" s="28" t="s">
        <v>105</v>
      </c>
      <c r="AC1" s="28" t="s">
        <v>106</v>
      </c>
      <c r="AD1" s="28" t="s">
        <v>107</v>
      </c>
    </row>
    <row r="2" spans="1:30" ht="33" x14ac:dyDescent="0.25">
      <c r="A2" s="2">
        <v>1</v>
      </c>
      <c r="B2" s="3" t="s">
        <v>1</v>
      </c>
      <c r="C2" s="3" t="s">
        <v>35</v>
      </c>
      <c r="D2" s="4" t="s">
        <v>36</v>
      </c>
      <c r="E2" s="3" t="s">
        <v>37</v>
      </c>
      <c r="F2" s="13">
        <v>6488777</v>
      </c>
      <c r="G2" s="10"/>
      <c r="H2" s="12"/>
      <c r="I2" s="12"/>
      <c r="J2" s="12"/>
      <c r="K2" s="14"/>
      <c r="L2" s="4"/>
      <c r="M2" s="12"/>
      <c r="N2" s="12"/>
      <c r="O2" s="12"/>
      <c r="P2" s="4"/>
      <c r="Q2" s="4"/>
      <c r="R2" s="12"/>
      <c r="S2" s="12"/>
      <c r="T2" s="12"/>
      <c r="U2" s="4"/>
      <c r="V2" s="17" t="e">
        <f>#REF!*F2+#REF!*G2+#REF!*H2+#REF!*I2+#REF!*J2+#REF!*K2+#REF!*L2+#REF!*M2+#REF!*N2+#REF!*O2+#REF!*P2+#REF!*Q2+#REF!*R2+#REF!*S2+#REF!*T2+#REF!*U2</f>
        <v>#REF!</v>
      </c>
      <c r="W2" s="17">
        <v>1001.2182911000001</v>
      </c>
      <c r="X2" s="17">
        <f>IF(Y2="EVN",V2,W2)</f>
        <v>1001.2182911000001</v>
      </c>
      <c r="Y2" s="4" t="s">
        <v>102</v>
      </c>
      <c r="Z2" s="14">
        <v>29</v>
      </c>
      <c r="AA2" s="14">
        <v>9</v>
      </c>
      <c r="AB2" s="14">
        <v>1</v>
      </c>
      <c r="AC2" s="14" t="s">
        <v>108</v>
      </c>
      <c r="AD2" s="14">
        <v>2588</v>
      </c>
    </row>
    <row r="3" spans="1:30" ht="49.5" x14ac:dyDescent="0.25">
      <c r="A3" s="2">
        <f>A2+1</f>
        <v>2</v>
      </c>
      <c r="B3" s="3" t="s">
        <v>2</v>
      </c>
      <c r="C3" s="3" t="s">
        <v>38</v>
      </c>
      <c r="D3" s="4" t="s">
        <v>36</v>
      </c>
      <c r="E3" s="5" t="s">
        <v>39</v>
      </c>
      <c r="F3" s="13">
        <v>27753990</v>
      </c>
      <c r="G3" s="10"/>
      <c r="H3" s="12"/>
      <c r="I3" s="12"/>
      <c r="J3" s="12"/>
      <c r="K3" s="5"/>
      <c r="L3" s="4"/>
      <c r="M3" s="12"/>
      <c r="N3" s="12"/>
      <c r="O3" s="12"/>
      <c r="P3" s="4"/>
      <c r="Q3" s="4"/>
      <c r="R3" s="12"/>
      <c r="S3" s="12"/>
      <c r="T3" s="12"/>
      <c r="U3" s="4"/>
      <c r="V3" s="17" t="e">
        <f>#REF!*F3+#REF!*G3+#REF!*H3+#REF!*I3+#REF!*J3+#REF!*K3+#REF!*L3+#REF!*M3+#REF!*N3+#REF!*O3+#REF!*P3+#REF!*Q3+#REF!*R3+#REF!*S3+#REF!*T3+#REF!*U3</f>
        <v>#REF!</v>
      </c>
      <c r="W3" s="17">
        <v>4282.4406570000001</v>
      </c>
      <c r="X3" s="17">
        <f t="shared" ref="X3:X35" si="0">IF(Y3="EVN",V3,W3)</f>
        <v>4282.4406570000001</v>
      </c>
      <c r="Y3" s="4" t="s">
        <v>102</v>
      </c>
      <c r="Z3" s="14">
        <v>29</v>
      </c>
      <c r="AA3" s="14">
        <v>9</v>
      </c>
      <c r="AB3" s="14">
        <v>5</v>
      </c>
      <c r="AC3" s="14" t="s">
        <v>109</v>
      </c>
      <c r="AD3" s="14">
        <v>2589</v>
      </c>
    </row>
    <row r="4" spans="1:30" ht="66" x14ac:dyDescent="0.25">
      <c r="A4" s="2">
        <f t="shared" ref="A4:A23" si="1">A3+1</f>
        <v>3</v>
      </c>
      <c r="B4" s="3" t="s">
        <v>3</v>
      </c>
      <c r="C4" s="3" t="s">
        <v>40</v>
      </c>
      <c r="D4" s="4" t="s">
        <v>36</v>
      </c>
      <c r="E4" s="5" t="s">
        <v>39</v>
      </c>
      <c r="F4" s="15">
        <v>17766150</v>
      </c>
      <c r="G4" s="10"/>
      <c r="H4" s="12"/>
      <c r="I4" s="12"/>
      <c r="J4" s="12"/>
      <c r="K4" s="5"/>
      <c r="L4" s="4"/>
      <c r="M4" s="12"/>
      <c r="N4" s="12"/>
      <c r="O4" s="12"/>
      <c r="P4" s="4"/>
      <c r="Q4" s="4"/>
      <c r="R4" s="12"/>
      <c r="S4" s="12"/>
      <c r="T4" s="12"/>
      <c r="U4" s="4"/>
      <c r="V4" s="17" t="e">
        <f>#REF!*F4+#REF!*G4+#REF!*H4+#REF!*I4+#REF!*J4+#REF!*K4+#REF!*L4+#REF!*M4+#REF!*N4+#REF!*O4+#REF!*P4+#REF!*Q4+#REF!*R4+#REF!*S4+#REF!*T4+#REF!*U4</f>
        <v>#REF!</v>
      </c>
      <c r="W4" s="17">
        <v>2741.316945</v>
      </c>
      <c r="X4" s="17">
        <f t="shared" si="0"/>
        <v>2741.316945</v>
      </c>
      <c r="Y4" s="4" t="s">
        <v>102</v>
      </c>
      <c r="Z4" s="14">
        <v>29</v>
      </c>
      <c r="AA4" s="14">
        <v>9</v>
      </c>
      <c r="AB4" s="14">
        <v>5</v>
      </c>
      <c r="AC4" s="14" t="s">
        <v>110</v>
      </c>
      <c r="AD4" s="14">
        <v>2590</v>
      </c>
    </row>
    <row r="5" spans="1:30" ht="82.5" x14ac:dyDescent="0.25">
      <c r="A5" s="2">
        <f t="shared" si="1"/>
        <v>4</v>
      </c>
      <c r="B5" s="3" t="s">
        <v>4</v>
      </c>
      <c r="C5" s="3" t="s">
        <v>41</v>
      </c>
      <c r="D5" s="4" t="s">
        <v>36</v>
      </c>
      <c r="E5" s="5" t="s">
        <v>42</v>
      </c>
      <c r="F5" s="13">
        <v>53500000</v>
      </c>
      <c r="G5" s="10"/>
      <c r="H5" s="12"/>
      <c r="I5" s="12"/>
      <c r="J5" s="12"/>
      <c r="K5" s="5"/>
      <c r="L5" s="4">
        <v>900</v>
      </c>
      <c r="M5" s="12"/>
      <c r="N5" s="12"/>
      <c r="O5" s="12"/>
      <c r="P5" s="4"/>
      <c r="Q5" s="4"/>
      <c r="R5" s="12"/>
      <c r="S5" s="12"/>
      <c r="T5" s="12"/>
      <c r="U5" s="4"/>
      <c r="V5" s="17" t="e">
        <f>#REF!*F5+#REF!*G5+#REF!*H5+#REF!*I5+#REF!*J5+#REF!*K5+#REF!*L5+#REF!*M5+#REF!*N5+#REF!*O5+#REF!*P5+#REF!*Q5+#REF!*R5+#REF!*S5+#REF!*T5+#REF!*U5</f>
        <v>#REF!</v>
      </c>
      <c r="W5" s="18">
        <v>8256</v>
      </c>
      <c r="X5" s="17">
        <f t="shared" si="0"/>
        <v>8256</v>
      </c>
      <c r="Y5" s="4" t="s">
        <v>102</v>
      </c>
      <c r="Z5" s="14">
        <v>29</v>
      </c>
      <c r="AA5" s="14">
        <v>9</v>
      </c>
      <c r="AB5" s="14">
        <v>5</v>
      </c>
      <c r="AC5" s="14" t="s">
        <v>111</v>
      </c>
      <c r="AD5" s="14">
        <v>2591</v>
      </c>
    </row>
    <row r="6" spans="1:30" ht="33" x14ac:dyDescent="0.25">
      <c r="A6" s="2">
        <f t="shared" si="1"/>
        <v>5</v>
      </c>
      <c r="B6" s="3" t="s">
        <v>5</v>
      </c>
      <c r="C6" s="3" t="s">
        <v>43</v>
      </c>
      <c r="D6" s="4" t="s">
        <v>36</v>
      </c>
      <c r="E6" s="5" t="s">
        <v>42</v>
      </c>
      <c r="F6" s="15">
        <v>90177100</v>
      </c>
      <c r="G6" s="10"/>
      <c r="H6" s="12"/>
      <c r="I6" s="12"/>
      <c r="J6" s="12"/>
      <c r="K6" s="5"/>
      <c r="L6" s="4"/>
      <c r="M6" s="12"/>
      <c r="N6" s="12"/>
      <c r="O6" s="12"/>
      <c r="P6" s="4"/>
      <c r="Q6" s="4"/>
      <c r="R6" s="12"/>
      <c r="S6" s="12"/>
      <c r="T6" s="12"/>
      <c r="U6" s="4"/>
      <c r="V6" s="17" t="e">
        <f>#REF!*F6+#REF!*G6+#REF!*H6+#REF!*I6+#REF!*J6+#REF!*K6+#REF!*L6+#REF!*M6+#REF!*N6+#REF!*O6+#REF!*P6+#REF!*Q6+#REF!*R6+#REF!*S6+#REF!*T6+#REF!*U6</f>
        <v>#REF!</v>
      </c>
      <c r="W6" s="17">
        <v>13914.32653</v>
      </c>
      <c r="X6" s="17">
        <f t="shared" si="0"/>
        <v>13914.32653</v>
      </c>
      <c r="Y6" s="4" t="s">
        <v>102</v>
      </c>
      <c r="Z6" s="14">
        <v>29</v>
      </c>
      <c r="AA6" s="14">
        <v>9</v>
      </c>
      <c r="AB6" s="14">
        <v>5</v>
      </c>
      <c r="AC6" s="14" t="s">
        <v>112</v>
      </c>
      <c r="AD6" s="14">
        <v>2592</v>
      </c>
    </row>
    <row r="7" spans="1:30" ht="33" x14ac:dyDescent="0.25">
      <c r="A7" s="2">
        <f t="shared" si="1"/>
        <v>6</v>
      </c>
      <c r="B7" s="3" t="s">
        <v>6</v>
      </c>
      <c r="C7" s="5" t="s">
        <v>44</v>
      </c>
      <c r="D7" s="4" t="s">
        <v>36</v>
      </c>
      <c r="E7" s="5" t="s">
        <v>45</v>
      </c>
      <c r="F7" s="13">
        <v>7092820</v>
      </c>
      <c r="G7" s="10"/>
      <c r="H7" s="12"/>
      <c r="I7" s="12"/>
      <c r="J7" s="12"/>
      <c r="K7" s="5"/>
      <c r="L7" s="4"/>
      <c r="M7" s="12"/>
      <c r="N7" s="12"/>
      <c r="O7" s="12"/>
      <c r="P7" s="4"/>
      <c r="Q7" s="4"/>
      <c r="R7" s="12"/>
      <c r="S7" s="12"/>
      <c r="T7" s="12"/>
      <c r="U7" s="4"/>
      <c r="V7" s="17" t="e">
        <f>#REF!*F7+#REF!*G7+#REF!*H7+#REF!*I7+#REF!*J7+#REF!*K7+#REF!*L7+#REF!*M7+#REF!*N7+#REF!*O7+#REF!*P7+#REF!*Q7+#REF!*R7+#REF!*S7+#REF!*T7+#REF!*U7</f>
        <v>#REF!</v>
      </c>
      <c r="W7" s="18">
        <v>1131</v>
      </c>
      <c r="X7" s="17">
        <f t="shared" si="0"/>
        <v>1131</v>
      </c>
      <c r="Y7" s="4" t="s">
        <v>102</v>
      </c>
      <c r="Z7" s="14">
        <v>29</v>
      </c>
      <c r="AA7" s="14">
        <v>9</v>
      </c>
      <c r="AB7" s="14">
        <v>5</v>
      </c>
      <c r="AC7" s="14" t="s">
        <v>113</v>
      </c>
      <c r="AD7" s="14">
        <v>2593</v>
      </c>
    </row>
    <row r="8" spans="1:30" ht="66" x14ac:dyDescent="0.25">
      <c r="A8" s="2">
        <f t="shared" si="1"/>
        <v>7</v>
      </c>
      <c r="B8" s="3" t="s">
        <v>7</v>
      </c>
      <c r="C8" s="4" t="s">
        <v>46</v>
      </c>
      <c r="D8" s="4" t="s">
        <v>36</v>
      </c>
      <c r="E8" s="4" t="s">
        <v>47</v>
      </c>
      <c r="F8" s="13">
        <v>246935000</v>
      </c>
      <c r="G8" s="8">
        <v>691705</v>
      </c>
      <c r="H8" s="12"/>
      <c r="I8" s="12"/>
      <c r="J8" s="12"/>
      <c r="K8" s="5">
        <v>121.57</v>
      </c>
      <c r="L8" s="4"/>
      <c r="M8" s="12"/>
      <c r="N8" s="12"/>
      <c r="O8" s="12"/>
      <c r="P8" s="4"/>
      <c r="Q8" s="4">
        <v>428.7</v>
      </c>
      <c r="R8" s="12"/>
      <c r="S8" s="12"/>
      <c r="T8" s="12"/>
      <c r="U8" s="4"/>
      <c r="V8" s="17" t="e">
        <f>#REF!*F8+#REF!*G8+#REF!*H8+#REF!*I8+#REF!*J8+#REF!*K8+#REF!*L8+#REF!*M8+#REF!*N8+#REF!*O8+#REF!*P8+#REF!*Q8+#REF!*R8+#REF!*S8+#REF!*T8+#REF!*U8</f>
        <v>#REF!</v>
      </c>
      <c r="W8" s="17">
        <v>418584</v>
      </c>
      <c r="X8" s="17">
        <f t="shared" si="0"/>
        <v>418584</v>
      </c>
      <c r="Y8" s="4" t="s">
        <v>102</v>
      </c>
      <c r="Z8" s="14">
        <v>29</v>
      </c>
      <c r="AA8" s="14">
        <v>9</v>
      </c>
      <c r="AB8" s="14">
        <v>5</v>
      </c>
      <c r="AC8" s="14" t="s">
        <v>116</v>
      </c>
      <c r="AD8" s="14">
        <v>713</v>
      </c>
    </row>
    <row r="9" spans="1:30" ht="48.75" customHeight="1" x14ac:dyDescent="0.25">
      <c r="A9" s="2">
        <f t="shared" si="1"/>
        <v>8</v>
      </c>
      <c r="B9" s="3" t="s">
        <v>8</v>
      </c>
      <c r="C9" s="4" t="s">
        <v>48</v>
      </c>
      <c r="D9" s="4" t="s">
        <v>36</v>
      </c>
      <c r="E9" s="4" t="s">
        <v>49</v>
      </c>
      <c r="F9" s="11">
        <v>156101503</v>
      </c>
      <c r="G9" s="8">
        <v>737079</v>
      </c>
      <c r="H9" s="12"/>
      <c r="I9" s="12"/>
      <c r="J9" s="12"/>
      <c r="K9" s="9">
        <v>679.21</v>
      </c>
      <c r="L9" s="4"/>
      <c r="M9" s="12"/>
      <c r="N9" s="12"/>
      <c r="O9" s="12"/>
      <c r="P9" s="4">
        <v>5000</v>
      </c>
      <c r="Q9" s="4"/>
      <c r="R9" s="12"/>
      <c r="S9" s="12"/>
      <c r="T9" s="12"/>
      <c r="U9" s="4"/>
      <c r="V9" s="17" t="e">
        <f>#REF!*F9+#REF!*G9+#REF!*H9+#REF!*I9+#REF!*J9+#REF!*K9+#REF!*L9+#REF!*M9+#REF!*N9+#REF!*O9+#REF!*P9+#REF!*Q9+#REF!*R9+#REF!*S9+#REF!*T9+#REF!*U9</f>
        <v>#REF!</v>
      </c>
      <c r="W9" s="17">
        <v>393323</v>
      </c>
      <c r="X9" s="17">
        <f t="shared" si="0"/>
        <v>393323</v>
      </c>
      <c r="Y9" s="4" t="s">
        <v>102</v>
      </c>
      <c r="Z9" s="14">
        <v>29</v>
      </c>
      <c r="AA9" s="14">
        <v>9</v>
      </c>
      <c r="AB9" s="14">
        <v>5</v>
      </c>
      <c r="AC9" s="14" t="s">
        <v>117</v>
      </c>
      <c r="AD9" s="14">
        <v>714</v>
      </c>
    </row>
    <row r="10" spans="1:30" ht="48.75" customHeight="1" x14ac:dyDescent="0.25">
      <c r="A10" s="2">
        <v>9</v>
      </c>
      <c r="B10" s="3" t="s">
        <v>9</v>
      </c>
      <c r="C10" s="4" t="s">
        <v>50</v>
      </c>
      <c r="D10" s="4" t="s">
        <v>36</v>
      </c>
      <c r="E10" s="4" t="s">
        <v>51</v>
      </c>
      <c r="F10" s="13">
        <v>35169400</v>
      </c>
      <c r="G10" s="10"/>
      <c r="H10" s="12"/>
      <c r="I10" s="12"/>
      <c r="J10" s="12"/>
      <c r="K10" s="5"/>
      <c r="L10" s="4"/>
      <c r="M10" s="12"/>
      <c r="N10" s="12"/>
      <c r="O10" s="12"/>
      <c r="P10" s="4"/>
      <c r="Q10" s="4"/>
      <c r="R10" s="12"/>
      <c r="S10" s="12"/>
      <c r="T10" s="12"/>
      <c r="U10" s="4"/>
      <c r="V10" s="17" t="e">
        <f>#REF!*F10+#REF!*G10+#REF!*H10+#REF!*I10+#REF!*J10+#REF!*K10+#REF!*L10+#REF!*M10+#REF!*N10+#REF!*O10+#REF!*P10+#REF!*Q10+#REF!*R10+#REF!*S10+#REF!*T10+#REF!*U10</f>
        <v>#REF!</v>
      </c>
      <c r="W10" s="17">
        <v>5426.6384200000002</v>
      </c>
      <c r="X10" s="17">
        <f t="shared" si="0"/>
        <v>5426.6384200000002</v>
      </c>
      <c r="Y10" s="4" t="s">
        <v>102</v>
      </c>
      <c r="Z10" s="14">
        <v>29</v>
      </c>
      <c r="AA10" s="14">
        <v>9</v>
      </c>
      <c r="AB10" s="14">
        <v>5</v>
      </c>
      <c r="AC10" s="14" t="s">
        <v>119</v>
      </c>
      <c r="AD10" s="14">
        <v>717</v>
      </c>
    </row>
    <row r="11" spans="1:30" ht="66" x14ac:dyDescent="0.25">
      <c r="A11" s="2">
        <f t="shared" si="1"/>
        <v>10</v>
      </c>
      <c r="B11" s="3" t="s">
        <v>10</v>
      </c>
      <c r="C11" s="4" t="s">
        <v>52</v>
      </c>
      <c r="D11" s="4" t="s">
        <v>36</v>
      </c>
      <c r="E11" s="4" t="s">
        <v>53</v>
      </c>
      <c r="F11" s="13">
        <v>43013520</v>
      </c>
      <c r="G11" s="10"/>
      <c r="H11" s="12"/>
      <c r="I11" s="12"/>
      <c r="J11" s="12"/>
      <c r="K11" s="5"/>
      <c r="L11" s="6">
        <v>41551</v>
      </c>
      <c r="M11" s="12"/>
      <c r="N11" s="12"/>
      <c r="O11" s="12"/>
      <c r="P11" s="4"/>
      <c r="Q11" s="4">
        <v>98.7</v>
      </c>
      <c r="R11" s="12"/>
      <c r="S11" s="12"/>
      <c r="T11" s="12"/>
      <c r="U11" s="4"/>
      <c r="V11" s="17" t="e">
        <f>#REF!*F11+#REF!*G11+#REF!*H11+#REF!*I11+#REF!*J11+#REF!*K11+#REF!*L11+#REF!*M11+#REF!*N11+#REF!*O11+#REF!*P11+#REF!*Q11+#REF!*R11+#REF!*S11+#REF!*T11+#REF!*U11</f>
        <v>#REF!</v>
      </c>
      <c r="W11" s="18">
        <v>6781</v>
      </c>
      <c r="X11" s="17">
        <f t="shared" si="0"/>
        <v>6781</v>
      </c>
      <c r="Y11" s="4" t="s">
        <v>102</v>
      </c>
      <c r="Z11" s="14">
        <v>29</v>
      </c>
      <c r="AA11" s="14">
        <v>9</v>
      </c>
      <c r="AB11" s="14">
        <v>5</v>
      </c>
      <c r="AC11" s="14" t="s">
        <v>120</v>
      </c>
      <c r="AD11" s="14">
        <v>718</v>
      </c>
    </row>
    <row r="12" spans="1:30" ht="66" x14ac:dyDescent="0.25">
      <c r="A12" s="2">
        <v>12</v>
      </c>
      <c r="B12" s="3" t="s">
        <v>11</v>
      </c>
      <c r="C12" s="4" t="s">
        <v>54</v>
      </c>
      <c r="D12" s="4" t="s">
        <v>36</v>
      </c>
      <c r="E12" s="4" t="s">
        <v>55</v>
      </c>
      <c r="F12" s="13">
        <v>27428975</v>
      </c>
      <c r="G12" s="10">
        <v>2129</v>
      </c>
      <c r="H12" s="12"/>
      <c r="I12" s="12"/>
      <c r="J12" s="12"/>
      <c r="K12" s="5"/>
      <c r="L12" s="4">
        <v>56040</v>
      </c>
      <c r="M12" s="12"/>
      <c r="N12" s="12"/>
      <c r="O12" s="12"/>
      <c r="P12" s="4">
        <v>2.262</v>
      </c>
      <c r="Q12" s="4"/>
      <c r="R12" s="12"/>
      <c r="S12" s="12"/>
      <c r="T12" s="12"/>
      <c r="U12" s="4">
        <v>35000</v>
      </c>
      <c r="V12" s="17" t="e">
        <f>#REF!*F12+#REF!*G12+#REF!*H12+#REF!*I12+#REF!*J12+#REF!*K12+#REF!*L12+#REF!*M12+#REF!*N12+#REF!*O12+#REF!*P12+#REF!*Q12+#REF!*R12+#REF!*S12+#REF!*T12+#REF!*U12</f>
        <v>#REF!</v>
      </c>
      <c r="W12" s="17">
        <v>5574</v>
      </c>
      <c r="X12" s="17">
        <f t="shared" si="0"/>
        <v>5574</v>
      </c>
      <c r="Y12" s="4" t="s">
        <v>102</v>
      </c>
      <c r="Z12" s="14">
        <v>29</v>
      </c>
      <c r="AA12" s="14">
        <v>9</v>
      </c>
      <c r="AB12" s="14">
        <v>5</v>
      </c>
      <c r="AC12" s="14" t="s">
        <v>121</v>
      </c>
      <c r="AD12" s="14">
        <v>720</v>
      </c>
    </row>
    <row r="13" spans="1:30" ht="66" x14ac:dyDescent="0.25">
      <c r="A13" s="2">
        <f t="shared" si="1"/>
        <v>13</v>
      </c>
      <c r="B13" s="3" t="s">
        <v>12</v>
      </c>
      <c r="C13" s="4" t="s">
        <v>56</v>
      </c>
      <c r="D13" s="4" t="s">
        <v>36</v>
      </c>
      <c r="E13" s="6" t="s">
        <v>57</v>
      </c>
      <c r="F13" s="13">
        <v>42262696</v>
      </c>
      <c r="G13" s="10"/>
      <c r="H13" s="12"/>
      <c r="I13" s="12"/>
      <c r="J13" s="12"/>
      <c r="K13" s="5">
        <v>40</v>
      </c>
      <c r="L13" s="16"/>
      <c r="M13" s="12"/>
      <c r="N13" s="12"/>
      <c r="O13" s="12"/>
      <c r="P13" s="4"/>
      <c r="Q13" s="4"/>
      <c r="R13" s="12"/>
      <c r="S13" s="12"/>
      <c r="T13" s="12"/>
      <c r="U13" s="4"/>
      <c r="V13" s="17" t="e">
        <f>#REF!*F13+#REF!*G13+#REF!*H13+#REF!*I13+#REF!*J13+#REF!*K13+#REF!*L13+#REF!*M13+#REF!*N13+#REF!*O13+#REF!*P13+#REF!*Q13+#REF!*R13+#REF!*S13+#REF!*T13+#REF!*U13</f>
        <v>#REF!</v>
      </c>
      <c r="W13" s="17">
        <v>6561.9339927999999</v>
      </c>
      <c r="X13" s="17">
        <f t="shared" si="0"/>
        <v>6561.9339927999999</v>
      </c>
      <c r="Y13" s="4" t="s">
        <v>102</v>
      </c>
      <c r="Z13" s="14">
        <v>29</v>
      </c>
      <c r="AA13" s="14">
        <v>9</v>
      </c>
      <c r="AB13" s="14">
        <v>5</v>
      </c>
      <c r="AC13" s="14" t="s">
        <v>122</v>
      </c>
      <c r="AD13" s="14">
        <v>721</v>
      </c>
    </row>
    <row r="14" spans="1:30" ht="48.75" customHeight="1" x14ac:dyDescent="0.25">
      <c r="A14" s="2">
        <f t="shared" si="1"/>
        <v>14</v>
      </c>
      <c r="B14" s="4" t="s">
        <v>13</v>
      </c>
      <c r="C14" s="4" t="s">
        <v>58</v>
      </c>
      <c r="D14" s="4" t="s">
        <v>36</v>
      </c>
      <c r="E14" s="4" t="s">
        <v>59</v>
      </c>
      <c r="F14" s="11">
        <v>1102720</v>
      </c>
      <c r="G14" s="8">
        <v>2728</v>
      </c>
      <c r="H14" s="12"/>
      <c r="I14" s="12"/>
      <c r="J14" s="12"/>
      <c r="K14" s="5"/>
      <c r="L14" s="4">
        <v>24000</v>
      </c>
      <c r="M14" s="12"/>
      <c r="N14" s="12"/>
      <c r="O14" s="12"/>
      <c r="P14" s="4">
        <v>1140</v>
      </c>
      <c r="Q14" s="4"/>
      <c r="R14" s="12"/>
      <c r="S14" s="12"/>
      <c r="T14" s="12"/>
      <c r="U14" s="4"/>
      <c r="V14" s="17" t="e">
        <f>#REF!*F14+#REF!*G14+#REF!*H14+#REF!*I14+#REF!*J14+#REF!*K14+#REF!*L14+#REF!*M14+#REF!*N14+#REF!*O14+#REF!*P14+#REF!*Q14+#REF!*R14+#REF!*S14+#REF!*T14+#REF!*U14</f>
        <v>#REF!</v>
      </c>
      <c r="W14" s="18">
        <v>1556</v>
      </c>
      <c r="X14" s="17">
        <f t="shared" si="0"/>
        <v>1556</v>
      </c>
      <c r="Y14" s="4" t="s">
        <v>102</v>
      </c>
      <c r="Z14" s="14">
        <v>29</v>
      </c>
      <c r="AA14" s="14">
        <v>9</v>
      </c>
      <c r="AB14" s="14">
        <v>5</v>
      </c>
      <c r="AC14" s="14" t="s">
        <v>123</v>
      </c>
      <c r="AD14" s="14">
        <v>722</v>
      </c>
    </row>
    <row r="15" spans="1:30" ht="33" x14ac:dyDescent="0.25">
      <c r="A15" s="2">
        <f t="shared" si="1"/>
        <v>15</v>
      </c>
      <c r="B15" s="3" t="s">
        <v>14</v>
      </c>
      <c r="C15" s="4" t="s">
        <v>60</v>
      </c>
      <c r="D15" s="4" t="s">
        <v>36</v>
      </c>
      <c r="E15" s="4" t="s">
        <v>59</v>
      </c>
      <c r="F15" s="11">
        <v>650340</v>
      </c>
      <c r="G15" s="8">
        <v>5062</v>
      </c>
      <c r="H15" s="12"/>
      <c r="I15" s="12"/>
      <c r="J15" s="12"/>
      <c r="K15" s="5"/>
      <c r="L15" s="4">
        <v>16.54</v>
      </c>
      <c r="M15" s="12"/>
      <c r="N15" s="12"/>
      <c r="O15" s="12"/>
      <c r="P15" s="4">
        <v>40</v>
      </c>
      <c r="Q15" s="4"/>
      <c r="R15" s="12"/>
      <c r="S15" s="12"/>
      <c r="T15" s="12"/>
      <c r="U15" s="4"/>
      <c r="V15" s="17" t="e">
        <f>#REF!*F15+#REF!*G15+#REF!*H15+#REF!*I15+#REF!*J15+#REF!*K15+#REF!*L15+#REF!*M15+#REF!*N15+#REF!*O15+#REF!*P15+#REF!*Q15+#REF!*R15+#REF!*S15+#REF!*T15+#REF!*U15</f>
        <v>#REF!</v>
      </c>
      <c r="W15" s="18">
        <v>2255</v>
      </c>
      <c r="X15" s="17">
        <f t="shared" si="0"/>
        <v>2255</v>
      </c>
      <c r="Y15" s="4" t="s">
        <v>102</v>
      </c>
      <c r="Z15" s="14">
        <v>29</v>
      </c>
      <c r="AA15" s="14">
        <v>9</v>
      </c>
      <c r="AB15" s="14">
        <v>5</v>
      </c>
      <c r="AC15" s="14" t="s">
        <v>124</v>
      </c>
      <c r="AD15" s="14">
        <v>723</v>
      </c>
    </row>
    <row r="16" spans="1:30" ht="49.5" x14ac:dyDescent="0.25">
      <c r="A16" s="2">
        <f t="shared" si="1"/>
        <v>16</v>
      </c>
      <c r="B16" s="3" t="s">
        <v>15</v>
      </c>
      <c r="C16" s="4" t="s">
        <v>61</v>
      </c>
      <c r="D16" s="4" t="s">
        <v>36</v>
      </c>
      <c r="E16" s="4" t="s">
        <v>59</v>
      </c>
      <c r="F16" s="11">
        <v>1276640</v>
      </c>
      <c r="G16" s="8">
        <v>8960</v>
      </c>
      <c r="H16" s="12"/>
      <c r="I16" s="12"/>
      <c r="J16" s="12"/>
      <c r="K16" s="5"/>
      <c r="L16" s="4">
        <v>79.192999999999998</v>
      </c>
      <c r="M16" s="12"/>
      <c r="N16" s="12"/>
      <c r="O16" s="12"/>
      <c r="P16" s="4"/>
      <c r="Q16" s="4"/>
      <c r="R16" s="12"/>
      <c r="S16" s="12"/>
      <c r="T16" s="12"/>
      <c r="U16" s="4"/>
      <c r="V16" s="17" t="e">
        <f>#REF!*F16+#REF!*G16+#REF!*H16+#REF!*I16+#REF!*J16+#REF!*K16+#REF!*L16+#REF!*M16+#REF!*N16+#REF!*O16+#REF!*P16+#REF!*Q16+#REF!*R16+#REF!*S16+#REF!*T16+#REF!*U16</f>
        <v>#REF!</v>
      </c>
      <c r="W16" s="18">
        <v>4202</v>
      </c>
      <c r="X16" s="17">
        <f t="shared" si="0"/>
        <v>4202</v>
      </c>
      <c r="Y16" s="4" t="s">
        <v>102</v>
      </c>
      <c r="Z16" s="14">
        <v>29</v>
      </c>
      <c r="AA16" s="14">
        <v>9</v>
      </c>
      <c r="AB16" s="14">
        <v>5</v>
      </c>
      <c r="AC16" s="14" t="s">
        <v>126</v>
      </c>
      <c r="AD16" s="14">
        <v>725</v>
      </c>
    </row>
    <row r="17" spans="1:30" ht="33" x14ac:dyDescent="0.25">
      <c r="A17" s="2">
        <v>17</v>
      </c>
      <c r="B17" s="4" t="s">
        <v>16</v>
      </c>
      <c r="C17" s="4" t="s">
        <v>62</v>
      </c>
      <c r="D17" s="4" t="s">
        <v>36</v>
      </c>
      <c r="E17" s="4" t="s">
        <v>59</v>
      </c>
      <c r="F17" s="11">
        <v>1233600</v>
      </c>
      <c r="G17" s="8">
        <v>6373</v>
      </c>
      <c r="H17" s="12"/>
      <c r="I17" s="12"/>
      <c r="J17" s="12"/>
      <c r="K17" s="5">
        <v>75</v>
      </c>
      <c r="L17" s="4"/>
      <c r="M17" s="12"/>
      <c r="N17" s="12"/>
      <c r="O17" s="12"/>
      <c r="P17" s="4"/>
      <c r="Q17" s="4"/>
      <c r="R17" s="12"/>
      <c r="S17" s="12"/>
      <c r="T17" s="12"/>
      <c r="U17" s="4"/>
      <c r="V17" s="17" t="e">
        <f>#REF!*F17+#REF!*G17+#REF!*H17+#REF!*I17+#REF!*J17+#REF!*K17+#REF!*L17+#REF!*M17+#REF!*N17+#REF!*O17+#REF!*P17+#REF!*Q17+#REF!*R17+#REF!*S17+#REF!*T17+#REF!*U17</f>
        <v>#REF!</v>
      </c>
      <c r="W17" s="17">
        <v>4727.9444799999992</v>
      </c>
      <c r="X17" s="17">
        <f t="shared" si="0"/>
        <v>4727.9444799999992</v>
      </c>
      <c r="Y17" s="4" t="s">
        <v>102</v>
      </c>
      <c r="Z17" s="14">
        <v>29</v>
      </c>
      <c r="AA17" s="14">
        <v>9</v>
      </c>
      <c r="AB17" s="14">
        <v>5</v>
      </c>
      <c r="AC17" s="14" t="s">
        <v>127</v>
      </c>
      <c r="AD17" s="14">
        <v>726</v>
      </c>
    </row>
    <row r="18" spans="1:30" ht="33" x14ac:dyDescent="0.25">
      <c r="A18" s="2">
        <v>18</v>
      </c>
      <c r="B18" s="3" t="s">
        <v>17</v>
      </c>
      <c r="C18" s="4" t="s">
        <v>63</v>
      </c>
      <c r="D18" s="4" t="s">
        <v>36</v>
      </c>
      <c r="E18" s="4" t="s">
        <v>64</v>
      </c>
      <c r="F18" s="11">
        <v>8816784</v>
      </c>
      <c r="G18" s="10"/>
      <c r="H18" s="12"/>
      <c r="I18" s="12"/>
      <c r="J18" s="12"/>
      <c r="K18" s="11"/>
      <c r="L18" s="4">
        <v>707.92100000000005</v>
      </c>
      <c r="M18" s="12"/>
      <c r="N18" s="12"/>
      <c r="O18" s="12"/>
      <c r="P18" s="4">
        <v>14754</v>
      </c>
      <c r="Q18" s="4"/>
      <c r="R18" s="12"/>
      <c r="S18" s="12"/>
      <c r="T18" s="12"/>
      <c r="U18" s="4"/>
      <c r="V18" s="17" t="e">
        <f>#REF!*F18+#REF!*G18+#REF!*H18+#REF!*I18+#REF!*J18+#REF!*K18+#REF!*L18+#REF!*M18+#REF!*N18+#REF!*O18+#REF!*P18+#REF!*Q18+#REF!*R18+#REF!*S18+#REF!*T18+#REF!*U18</f>
        <v>#REF!</v>
      </c>
      <c r="W18" s="17">
        <v>1995.6460712000003</v>
      </c>
      <c r="X18" s="17">
        <f t="shared" si="0"/>
        <v>1995.6460712000003</v>
      </c>
      <c r="Y18" s="4" t="s">
        <v>102</v>
      </c>
      <c r="Z18" s="14">
        <v>29</v>
      </c>
      <c r="AA18" s="14">
        <v>9</v>
      </c>
      <c r="AB18" s="14">
        <v>5</v>
      </c>
      <c r="AC18" s="14" t="s">
        <v>128</v>
      </c>
      <c r="AD18" s="14">
        <v>730</v>
      </c>
    </row>
    <row r="19" spans="1:30" ht="49.5" x14ac:dyDescent="0.25">
      <c r="A19" s="2">
        <f t="shared" si="1"/>
        <v>19</v>
      </c>
      <c r="B19" s="4" t="s">
        <v>18</v>
      </c>
      <c r="C19" s="4" t="s">
        <v>65</v>
      </c>
      <c r="D19" s="4" t="s">
        <v>36</v>
      </c>
      <c r="E19" s="4" t="s">
        <v>66</v>
      </c>
      <c r="F19" s="13">
        <v>28686000</v>
      </c>
      <c r="G19" s="10"/>
      <c r="H19" s="12"/>
      <c r="I19" s="12"/>
      <c r="J19" s="12"/>
      <c r="K19" s="5"/>
      <c r="L19" s="4"/>
      <c r="M19" s="12"/>
      <c r="N19" s="12"/>
      <c r="O19" s="12"/>
      <c r="P19" s="4"/>
      <c r="Q19" s="4"/>
      <c r="R19" s="12"/>
      <c r="S19" s="12"/>
      <c r="T19" s="12"/>
      <c r="U19" s="4"/>
      <c r="V19" s="17" t="e">
        <f>#REF!*F19+#REF!*G19+#REF!*H19+#REF!*I19+#REF!*J19+#REF!*K19+#REF!*L19+#REF!*M19+#REF!*N19+#REF!*O19+#REF!*P19+#REF!*Q19+#REF!*R19+#REF!*S19+#REF!*T19+#REF!*U19</f>
        <v>#REF!</v>
      </c>
      <c r="W19" s="17">
        <v>4426.2498000000005</v>
      </c>
      <c r="X19" s="17">
        <f t="shared" si="0"/>
        <v>4426.2498000000005</v>
      </c>
      <c r="Y19" s="4" t="s">
        <v>102</v>
      </c>
      <c r="Z19" s="14">
        <v>29</v>
      </c>
      <c r="AA19" s="14">
        <v>9</v>
      </c>
      <c r="AB19" s="14">
        <v>5</v>
      </c>
      <c r="AC19" s="14" t="s">
        <v>129</v>
      </c>
      <c r="AD19" s="14">
        <v>731</v>
      </c>
    </row>
    <row r="20" spans="1:30" ht="66" x14ac:dyDescent="0.25">
      <c r="A20" s="2">
        <f t="shared" si="1"/>
        <v>20</v>
      </c>
      <c r="B20" s="4" t="s">
        <v>19</v>
      </c>
      <c r="C20" s="4" t="s">
        <v>65</v>
      </c>
      <c r="D20" s="4" t="s">
        <v>36</v>
      </c>
      <c r="E20" s="4" t="s">
        <v>67</v>
      </c>
      <c r="F20" s="15">
        <v>67667250</v>
      </c>
      <c r="G20" s="10"/>
      <c r="H20" s="12"/>
      <c r="I20" s="12"/>
      <c r="J20" s="12"/>
      <c r="K20" s="5"/>
      <c r="L20" s="4"/>
      <c r="M20" s="12"/>
      <c r="N20" s="12"/>
      <c r="O20" s="12"/>
      <c r="P20" s="4"/>
      <c r="Q20" s="4"/>
      <c r="R20" s="12"/>
      <c r="S20" s="12"/>
      <c r="T20" s="12"/>
      <c r="U20" s="4"/>
      <c r="V20" s="17" t="e">
        <f>#REF!*F20+#REF!*G20+#REF!*H20+#REF!*I20+#REF!*J20+#REF!*K20+#REF!*L20+#REF!*M20+#REF!*N20+#REF!*O20+#REF!*P20+#REF!*Q20+#REF!*R20+#REF!*S20+#REF!*T20+#REF!*U20</f>
        <v>#REF!</v>
      </c>
      <c r="W20" s="17">
        <v>10441.056675</v>
      </c>
      <c r="X20" s="17">
        <f t="shared" si="0"/>
        <v>10441.056675</v>
      </c>
      <c r="Y20" s="4" t="s">
        <v>102</v>
      </c>
      <c r="Z20" s="14">
        <v>29</v>
      </c>
      <c r="AA20" s="14">
        <v>9</v>
      </c>
      <c r="AB20" s="14">
        <v>5</v>
      </c>
      <c r="AC20" s="14" t="s">
        <v>130</v>
      </c>
      <c r="AD20" s="14">
        <v>732</v>
      </c>
    </row>
    <row r="21" spans="1:30" ht="33" x14ac:dyDescent="0.25">
      <c r="A21" s="2">
        <f t="shared" si="1"/>
        <v>21</v>
      </c>
      <c r="B21" s="4" t="s">
        <v>20</v>
      </c>
      <c r="C21" s="4" t="s">
        <v>68</v>
      </c>
      <c r="D21" s="4" t="s">
        <v>36</v>
      </c>
      <c r="E21" s="4" t="s">
        <v>39</v>
      </c>
      <c r="F21" s="13">
        <v>20840000</v>
      </c>
      <c r="G21" s="10"/>
      <c r="H21" s="12"/>
      <c r="I21" s="12"/>
      <c r="J21" s="12"/>
      <c r="K21" s="5"/>
      <c r="L21" s="4">
        <v>21700</v>
      </c>
      <c r="M21" s="12"/>
      <c r="N21" s="12"/>
      <c r="O21" s="12"/>
      <c r="P21" s="4"/>
      <c r="Q21" s="4">
        <v>0.06</v>
      </c>
      <c r="R21" s="12"/>
      <c r="S21" s="12"/>
      <c r="T21" s="12"/>
      <c r="U21" s="4"/>
      <c r="V21" s="17" t="e">
        <f>#REF!*F21+#REF!*G21+#REF!*H21+#REF!*I21+#REF!*J21+#REF!*K21+#REF!*L21+#REF!*M21+#REF!*N21+#REF!*O21+#REF!*P21+#REF!*Q21+#REF!*R21+#REF!*S21+#REF!*T21+#REF!*U21</f>
        <v>#REF!</v>
      </c>
      <c r="W21" s="17">
        <v>3235</v>
      </c>
      <c r="X21" s="17">
        <f t="shared" si="0"/>
        <v>3235</v>
      </c>
      <c r="Y21" s="4" t="s">
        <v>102</v>
      </c>
      <c r="Z21" s="14">
        <v>29</v>
      </c>
      <c r="AA21" s="14">
        <v>9</v>
      </c>
      <c r="AB21" s="14">
        <v>5</v>
      </c>
      <c r="AC21" s="14" t="s">
        <v>131</v>
      </c>
      <c r="AD21" s="14">
        <v>733</v>
      </c>
    </row>
    <row r="22" spans="1:30" ht="33" x14ac:dyDescent="0.25">
      <c r="A22" s="2">
        <f t="shared" si="1"/>
        <v>22</v>
      </c>
      <c r="B22" s="4" t="s">
        <v>21</v>
      </c>
      <c r="C22" s="4" t="s">
        <v>69</v>
      </c>
      <c r="D22" s="4" t="s">
        <v>36</v>
      </c>
      <c r="E22" s="4" t="s">
        <v>70</v>
      </c>
      <c r="F22" s="13">
        <v>9154200</v>
      </c>
      <c r="G22" s="10"/>
      <c r="H22" s="12"/>
      <c r="I22" s="12"/>
      <c r="J22" s="12"/>
      <c r="K22" s="5"/>
      <c r="L22" s="4"/>
      <c r="M22" s="12"/>
      <c r="N22" s="12"/>
      <c r="O22" s="12"/>
      <c r="P22" s="4"/>
      <c r="Q22" s="4"/>
      <c r="R22" s="12"/>
      <c r="S22" s="12"/>
      <c r="T22" s="12"/>
      <c r="U22" s="4"/>
      <c r="V22" s="17" t="e">
        <f>#REF!*F22+#REF!*G22+#REF!*H22+#REF!*I22+#REF!*J22+#REF!*K22+#REF!*L22+#REF!*M22+#REF!*N22+#REF!*O22+#REF!*P22+#REF!*Q22+#REF!*R22+#REF!*S22+#REF!*T22+#REF!*U22</f>
        <v>#REF!</v>
      </c>
      <c r="W22" s="17">
        <v>1412.49306</v>
      </c>
      <c r="X22" s="17">
        <f t="shared" si="0"/>
        <v>1412.49306</v>
      </c>
      <c r="Y22" s="4" t="s">
        <v>102</v>
      </c>
      <c r="Z22" s="14">
        <v>29</v>
      </c>
      <c r="AA22" s="14">
        <v>9</v>
      </c>
      <c r="AB22" s="14">
        <v>5</v>
      </c>
      <c r="AC22" s="14" t="s">
        <v>132</v>
      </c>
      <c r="AD22" s="14">
        <v>734</v>
      </c>
    </row>
    <row r="23" spans="1:30" ht="33" x14ac:dyDescent="0.25">
      <c r="A23" s="2">
        <f t="shared" si="1"/>
        <v>23</v>
      </c>
      <c r="B23" s="4" t="s">
        <v>22</v>
      </c>
      <c r="C23" s="4" t="s">
        <v>61</v>
      </c>
      <c r="D23" s="4" t="s">
        <v>36</v>
      </c>
      <c r="E23" s="4" t="s">
        <v>71</v>
      </c>
      <c r="F23" s="13">
        <v>15195810</v>
      </c>
      <c r="G23" s="10"/>
      <c r="H23" s="12"/>
      <c r="I23" s="12"/>
      <c r="J23" s="12"/>
      <c r="K23" s="5"/>
      <c r="L23" s="4"/>
      <c r="M23" s="12"/>
      <c r="N23" s="12"/>
      <c r="O23" s="12"/>
      <c r="P23" s="4"/>
      <c r="Q23" s="4"/>
      <c r="R23" s="12"/>
      <c r="S23" s="12"/>
      <c r="T23" s="12"/>
      <c r="U23" s="4"/>
      <c r="V23" s="17" t="e">
        <f>#REF!*F23+#REF!*G23+#REF!*H23+#REF!*I23+#REF!*J23+#REF!*K23+#REF!*L23+#REF!*M23+#REF!*N23+#REF!*O23+#REF!*P23+#REF!*Q23+#REF!*R23+#REF!*S23+#REF!*T23+#REF!*U23</f>
        <v>#REF!</v>
      </c>
      <c r="W23" s="17">
        <v>2344.713483</v>
      </c>
      <c r="X23" s="17">
        <f t="shared" si="0"/>
        <v>2344.713483</v>
      </c>
      <c r="Y23" s="4" t="s">
        <v>102</v>
      </c>
      <c r="Z23" s="14">
        <v>29</v>
      </c>
      <c r="AA23" s="14">
        <v>9</v>
      </c>
      <c r="AB23" s="14">
        <v>5</v>
      </c>
      <c r="AC23" s="14" t="s">
        <v>133</v>
      </c>
      <c r="AD23" s="14">
        <v>735</v>
      </c>
    </row>
    <row r="24" spans="1:30" ht="33" x14ac:dyDescent="0.25">
      <c r="A24" s="2">
        <v>24</v>
      </c>
      <c r="B24" s="4" t="s">
        <v>23</v>
      </c>
      <c r="C24" s="4" t="s">
        <v>72</v>
      </c>
      <c r="D24" s="4" t="s">
        <v>36</v>
      </c>
      <c r="E24" s="4" t="s">
        <v>73</v>
      </c>
      <c r="F24" s="11">
        <v>821769</v>
      </c>
      <c r="G24" s="10">
        <v>2000</v>
      </c>
      <c r="H24" s="12"/>
      <c r="I24" s="12"/>
      <c r="J24" s="12"/>
      <c r="K24" s="5"/>
      <c r="L24" s="4">
        <v>58</v>
      </c>
      <c r="M24" s="12"/>
      <c r="N24" s="12"/>
      <c r="O24" s="12"/>
      <c r="P24" s="4"/>
      <c r="Q24" s="4"/>
      <c r="R24" s="12"/>
      <c r="S24" s="12"/>
      <c r="T24" s="12"/>
      <c r="U24" s="4"/>
      <c r="V24" s="17" t="e">
        <f>#REF!*F24+#REF!*G24+#REF!*H24+#REF!*I24+#REF!*J24+#REF!*K24+#REF!*L24+#REF!*M24+#REF!*N24+#REF!*O24+#REF!*P24+#REF!*Q24+#REF!*R24+#REF!*S24+#REF!*T24+#REF!*U24</f>
        <v>#REF!</v>
      </c>
      <c r="W24" s="17">
        <v>1178</v>
      </c>
      <c r="X24" s="17">
        <f t="shared" si="0"/>
        <v>1178</v>
      </c>
      <c r="Y24" s="4" t="s">
        <v>102</v>
      </c>
      <c r="Z24" s="14">
        <v>29</v>
      </c>
      <c r="AA24" s="14">
        <v>9</v>
      </c>
      <c r="AB24" s="14">
        <v>5</v>
      </c>
      <c r="AC24" s="14" t="s">
        <v>134</v>
      </c>
      <c r="AD24" s="14">
        <v>736</v>
      </c>
    </row>
    <row r="25" spans="1:30" ht="49.5" x14ac:dyDescent="0.25">
      <c r="A25" s="2">
        <v>25</v>
      </c>
      <c r="B25" s="7" t="s">
        <v>24</v>
      </c>
      <c r="C25" s="7" t="s">
        <v>74</v>
      </c>
      <c r="D25" s="7" t="s">
        <v>75</v>
      </c>
      <c r="E25" s="7" t="s">
        <v>76</v>
      </c>
      <c r="F25" s="13">
        <v>24973200</v>
      </c>
      <c r="G25" s="10"/>
      <c r="H25" s="12"/>
      <c r="I25" s="12"/>
      <c r="J25" s="12"/>
      <c r="K25" s="5"/>
      <c r="L25" s="4"/>
      <c r="M25" s="12"/>
      <c r="N25" s="12"/>
      <c r="O25" s="12"/>
      <c r="P25" s="4"/>
      <c r="Q25" s="4"/>
      <c r="R25" s="12"/>
      <c r="S25" s="12"/>
      <c r="T25" s="12"/>
      <c r="U25" s="4"/>
      <c r="V25" s="17" t="e">
        <f>#REF!*F25+#REF!*G25+#REF!*H25+#REF!*I25+#REF!*J25+#REF!*K25+#REF!*L25+#REF!*M25+#REF!*N25+#REF!*O25+#REF!*P25+#REF!*Q25+#REF!*R25+#REF!*S25+#REF!*T25+#REF!*U25</f>
        <v>#REF!</v>
      </c>
      <c r="W25" s="17">
        <v>3853.3647600000004</v>
      </c>
      <c r="X25" s="17">
        <f t="shared" si="0"/>
        <v>3853.3647600000004</v>
      </c>
      <c r="Y25" s="4" t="s">
        <v>102</v>
      </c>
      <c r="Z25" s="14">
        <v>29</v>
      </c>
      <c r="AA25" s="14">
        <v>9</v>
      </c>
      <c r="AB25" s="14">
        <v>6</v>
      </c>
      <c r="AC25" s="14" t="s">
        <v>114</v>
      </c>
      <c r="AD25" s="14">
        <v>2601</v>
      </c>
    </row>
    <row r="26" spans="1:30" ht="49.5" x14ac:dyDescent="0.25">
      <c r="A26" s="2">
        <f>A25+1</f>
        <v>26</v>
      </c>
      <c r="B26" s="3" t="s">
        <v>25</v>
      </c>
      <c r="C26" s="4" t="s">
        <v>77</v>
      </c>
      <c r="D26" s="4" t="s">
        <v>36</v>
      </c>
      <c r="E26" s="4" t="s">
        <v>78</v>
      </c>
      <c r="F26" s="15">
        <v>75113280</v>
      </c>
      <c r="G26" s="10"/>
      <c r="H26" s="12"/>
      <c r="I26" s="12"/>
      <c r="J26" s="12"/>
      <c r="K26" s="5"/>
      <c r="L26" s="4"/>
      <c r="M26" s="12"/>
      <c r="N26" s="12"/>
      <c r="O26" s="12"/>
      <c r="P26" s="4"/>
      <c r="Q26" s="4"/>
      <c r="R26" s="12"/>
      <c r="S26" s="12"/>
      <c r="T26" s="12"/>
      <c r="U26" s="4"/>
      <c r="V26" s="17" t="e">
        <f>#REF!*F26+#REF!*G26+#REF!*H26+#REF!*I26+#REF!*J26+#REF!*K26+#REF!*L26+#REF!*M26+#REF!*N26+#REF!*O26+#REF!*P26+#REF!*Q26+#REF!*R26+#REF!*S26+#REF!*T26+#REF!*U26</f>
        <v>#REF!</v>
      </c>
      <c r="W26" s="17">
        <v>11589.979104</v>
      </c>
      <c r="X26" s="17">
        <f t="shared" si="0"/>
        <v>11589.979104</v>
      </c>
      <c r="Y26" s="4" t="s">
        <v>102</v>
      </c>
      <c r="Z26" s="14">
        <v>29</v>
      </c>
      <c r="AA26" s="14">
        <v>9</v>
      </c>
      <c r="AB26" s="14">
        <v>5</v>
      </c>
      <c r="AC26" s="14" t="s">
        <v>135</v>
      </c>
      <c r="AD26" s="14">
        <v>737</v>
      </c>
    </row>
    <row r="27" spans="1:30" ht="49.5" x14ac:dyDescent="0.25">
      <c r="A27" s="2">
        <v>27</v>
      </c>
      <c r="B27" s="4" t="s">
        <v>26</v>
      </c>
      <c r="C27" s="4" t="s">
        <v>79</v>
      </c>
      <c r="D27" s="4" t="s">
        <v>36</v>
      </c>
      <c r="E27" s="4" t="s">
        <v>80</v>
      </c>
      <c r="F27" s="15">
        <v>1176791</v>
      </c>
      <c r="G27" s="10">
        <v>5751</v>
      </c>
      <c r="H27" s="12"/>
      <c r="I27" s="12"/>
      <c r="J27" s="12"/>
      <c r="K27" s="5"/>
      <c r="L27" s="4">
        <v>30.594999999999999</v>
      </c>
      <c r="M27" s="12"/>
      <c r="N27" s="12"/>
      <c r="O27" s="12"/>
      <c r="P27" s="4"/>
      <c r="Q27" s="4"/>
      <c r="R27" s="12"/>
      <c r="S27" s="12"/>
      <c r="T27" s="12"/>
      <c r="U27" s="4"/>
      <c r="V27" s="17" t="e">
        <f>#REF!*F27+#REF!*G27+#REF!*H27+#REF!*I27+#REF!*J27+#REF!*K27+#REF!*L27+#REF!*M27+#REF!*N27+#REF!*O27+#REF!*P27+#REF!*Q27+#REF!*R27+#REF!*S27+#REF!*T27+#REF!*U27</f>
        <v>#REF!</v>
      </c>
      <c r="W27" s="17">
        <v>3163</v>
      </c>
      <c r="X27" s="17">
        <f t="shared" si="0"/>
        <v>3163</v>
      </c>
      <c r="Y27" s="4" t="s">
        <v>101</v>
      </c>
      <c r="Z27" s="14">
        <v>29</v>
      </c>
      <c r="AA27" s="14">
        <v>9</v>
      </c>
      <c r="AB27" s="14">
        <v>5</v>
      </c>
      <c r="AC27" s="14" t="s">
        <v>125</v>
      </c>
      <c r="AD27" s="14">
        <v>724</v>
      </c>
    </row>
    <row r="28" spans="1:30" ht="49.5" x14ac:dyDescent="0.25">
      <c r="A28" s="2">
        <v>28</v>
      </c>
      <c r="B28" s="4" t="s">
        <v>27</v>
      </c>
      <c r="C28" s="4" t="s">
        <v>81</v>
      </c>
      <c r="D28" s="4" t="s">
        <v>82</v>
      </c>
      <c r="E28" s="4" t="s">
        <v>83</v>
      </c>
      <c r="F28" s="15">
        <v>2468592</v>
      </c>
      <c r="G28" s="10">
        <v>852</v>
      </c>
      <c r="H28" s="12"/>
      <c r="I28" s="12"/>
      <c r="J28" s="12"/>
      <c r="K28" s="5"/>
      <c r="L28" s="4">
        <v>132.012</v>
      </c>
      <c r="M28" s="12"/>
      <c r="N28" s="12"/>
      <c r="O28" s="12"/>
      <c r="P28" s="4">
        <v>37.530999999999999</v>
      </c>
      <c r="Q28" s="4"/>
      <c r="R28" s="12"/>
      <c r="S28" s="12"/>
      <c r="T28" s="12"/>
      <c r="U28" s="4">
        <v>324</v>
      </c>
      <c r="V28" s="17" t="e">
        <f>#REF!*F28+#REF!*G28+#REF!*H28+#REF!*I28+#REF!*J28+#REF!*K28+#REF!*L28+#REF!*M28+#REF!*N28+#REF!*O28+#REF!*P28+#REF!*Q28+#REF!*R28+#REF!*S28+#REF!*T28+#REF!*U28</f>
        <v>#REF!</v>
      </c>
      <c r="W28" s="17">
        <v>1040</v>
      </c>
      <c r="X28" s="17">
        <f t="shared" si="0"/>
        <v>1040</v>
      </c>
      <c r="Y28" s="4" t="s">
        <v>101</v>
      </c>
      <c r="Z28" s="14">
        <v>29</v>
      </c>
      <c r="AA28" s="14">
        <v>9</v>
      </c>
      <c r="AB28" s="14">
        <v>5</v>
      </c>
      <c r="AC28" s="14" t="s">
        <v>118</v>
      </c>
      <c r="AD28" s="14">
        <v>715</v>
      </c>
    </row>
    <row r="29" spans="1:30" ht="49.5" x14ac:dyDescent="0.25">
      <c r="A29" s="2">
        <v>29</v>
      </c>
      <c r="B29" s="4" t="s">
        <v>28</v>
      </c>
      <c r="C29" s="4" t="s">
        <v>84</v>
      </c>
      <c r="D29" s="4" t="s">
        <v>36</v>
      </c>
      <c r="E29" s="4" t="s">
        <v>85</v>
      </c>
      <c r="F29" s="15">
        <v>9915840</v>
      </c>
      <c r="G29" s="10"/>
      <c r="H29" s="12"/>
      <c r="I29" s="12"/>
      <c r="J29" s="12"/>
      <c r="K29" s="5"/>
      <c r="L29" s="4"/>
      <c r="M29" s="12"/>
      <c r="N29" s="12"/>
      <c r="O29" s="12"/>
      <c r="P29" s="4"/>
      <c r="Q29" s="4"/>
      <c r="R29" s="12"/>
      <c r="S29" s="12"/>
      <c r="T29" s="12"/>
      <c r="U29" s="4"/>
      <c r="V29" s="17" t="e">
        <f>#REF!*F29+#REF!*G29+#REF!*H29+#REF!*I29+#REF!*J29+#REF!*K29+#REF!*L29+#REF!*M29+#REF!*N29+#REF!*O29+#REF!*P29+#REF!*Q29+#REF!*R29+#REF!*S29+#REF!*T29+#REF!*U29</f>
        <v>#REF!</v>
      </c>
      <c r="W29" s="17">
        <v>1530.0141120000001</v>
      </c>
      <c r="X29" s="17">
        <f t="shared" si="0"/>
        <v>1530.0141120000001</v>
      </c>
      <c r="Y29" s="4" t="s">
        <v>101</v>
      </c>
      <c r="Z29" s="14">
        <v>29</v>
      </c>
      <c r="AA29" s="14">
        <v>9</v>
      </c>
      <c r="AB29" s="14">
        <v>5</v>
      </c>
      <c r="AC29" s="14"/>
      <c r="AD29" s="14"/>
    </row>
    <row r="30" spans="1:30" ht="49.5" x14ac:dyDescent="0.25">
      <c r="A30" s="2">
        <v>30</v>
      </c>
      <c r="B30" s="4" t="s">
        <v>29</v>
      </c>
      <c r="C30" s="4" t="s">
        <v>86</v>
      </c>
      <c r="D30" s="4" t="s">
        <v>36</v>
      </c>
      <c r="E30" s="4" t="s">
        <v>87</v>
      </c>
      <c r="F30" s="15">
        <v>20207169</v>
      </c>
      <c r="G30" s="10"/>
      <c r="H30" s="12"/>
      <c r="I30" s="12"/>
      <c r="J30" s="12"/>
      <c r="K30" s="5"/>
      <c r="L30" s="4"/>
      <c r="M30" s="12"/>
      <c r="N30" s="12"/>
      <c r="O30" s="12"/>
      <c r="P30" s="4"/>
      <c r="Q30" s="4"/>
      <c r="R30" s="12"/>
      <c r="S30" s="12"/>
      <c r="T30" s="12"/>
      <c r="U30" s="4"/>
      <c r="V30" s="17" t="e">
        <f>#REF!*F30+#REF!*G30+#REF!*H30+#REF!*I30+#REF!*J30+#REF!*K30+#REF!*L30+#REF!*M30+#REF!*N30+#REF!*O30+#REF!*P30+#REF!*Q30+#REF!*R30+#REF!*S30+#REF!*T30+#REF!*U30</f>
        <v>#REF!</v>
      </c>
      <c r="W30" s="17">
        <v>3117.9661767000002</v>
      </c>
      <c r="X30" s="17">
        <f t="shared" si="0"/>
        <v>3117.9661767000002</v>
      </c>
      <c r="Y30" s="4" t="s">
        <v>101</v>
      </c>
      <c r="Z30" s="14">
        <v>29</v>
      </c>
      <c r="AA30" s="14">
        <v>9</v>
      </c>
      <c r="AB30" s="14">
        <v>5</v>
      </c>
      <c r="AC30" s="14"/>
      <c r="AD30" s="14"/>
    </row>
    <row r="31" spans="1:30" ht="49.5" x14ac:dyDescent="0.25">
      <c r="A31" s="2">
        <v>31</v>
      </c>
      <c r="B31" s="4" t="s">
        <v>30</v>
      </c>
      <c r="C31" s="4" t="s">
        <v>88</v>
      </c>
      <c r="D31" s="4" t="s">
        <v>89</v>
      </c>
      <c r="E31" s="4" t="s">
        <v>90</v>
      </c>
      <c r="F31" s="15">
        <v>6833056</v>
      </c>
      <c r="G31" s="10"/>
      <c r="H31" s="12"/>
      <c r="I31" s="12"/>
      <c r="J31" s="12"/>
      <c r="K31" s="5"/>
      <c r="L31" s="4"/>
      <c r="M31" s="12"/>
      <c r="N31" s="12"/>
      <c r="O31" s="12"/>
      <c r="P31" s="4"/>
      <c r="Q31" s="4"/>
      <c r="R31" s="12"/>
      <c r="S31" s="12"/>
      <c r="T31" s="12"/>
      <c r="U31" s="4"/>
      <c r="V31" s="17" t="e">
        <f>#REF!*F31+#REF!*G31+#REF!*H31+#REF!*I31+#REF!*J31+#REF!*K31+#REF!*L31+#REF!*M31+#REF!*N31+#REF!*O31+#REF!*P31+#REF!*Q31+#REF!*R31+#REF!*S31+#REF!*T31+#REF!*U31</f>
        <v>#REF!</v>
      </c>
      <c r="W31" s="17">
        <v>1054.3405408000001</v>
      </c>
      <c r="X31" s="17">
        <f t="shared" si="0"/>
        <v>1054.3405408000001</v>
      </c>
      <c r="Y31" s="4" t="s">
        <v>101</v>
      </c>
      <c r="Z31" s="14">
        <v>29</v>
      </c>
      <c r="AA31" s="14">
        <v>9</v>
      </c>
      <c r="AB31" s="14">
        <v>5</v>
      </c>
      <c r="AC31" s="14"/>
      <c r="AD31" s="14"/>
    </row>
    <row r="32" spans="1:30" ht="49.5" x14ac:dyDescent="0.25">
      <c r="A32" s="2">
        <v>32</v>
      </c>
      <c r="B32" s="4" t="s">
        <v>31</v>
      </c>
      <c r="C32" s="4" t="s">
        <v>91</v>
      </c>
      <c r="D32" s="4" t="s">
        <v>36</v>
      </c>
      <c r="E32" s="4" t="s">
        <v>92</v>
      </c>
      <c r="F32" s="15">
        <v>9271000</v>
      </c>
      <c r="G32" s="10"/>
      <c r="H32" s="12"/>
      <c r="I32" s="12"/>
      <c r="J32" s="12"/>
      <c r="K32" s="5"/>
      <c r="L32" s="4"/>
      <c r="M32" s="12"/>
      <c r="N32" s="12"/>
      <c r="O32" s="12"/>
      <c r="P32" s="4"/>
      <c r="Q32" s="4"/>
      <c r="R32" s="12"/>
      <c r="S32" s="12"/>
      <c r="T32" s="12"/>
      <c r="U32" s="4"/>
      <c r="V32" s="17" t="e">
        <f>#REF!*F32+#REF!*G32+#REF!*H32+#REF!*I32+#REF!*J32+#REF!*K32+#REF!*L32+#REF!*M32+#REF!*N32+#REF!*O32+#REF!*P32+#REF!*Q32+#REF!*R32+#REF!*S32+#REF!*T32+#REF!*U32</f>
        <v>#REF!</v>
      </c>
      <c r="W32" s="17">
        <v>1430.5153</v>
      </c>
      <c r="X32" s="17">
        <f t="shared" si="0"/>
        <v>1430.5153</v>
      </c>
      <c r="Y32" s="4" t="s">
        <v>101</v>
      </c>
      <c r="Z32" s="14">
        <v>29</v>
      </c>
      <c r="AA32" s="14">
        <v>9</v>
      </c>
      <c r="AB32" s="14">
        <v>5</v>
      </c>
      <c r="AC32" s="14"/>
      <c r="AD32" s="14"/>
    </row>
    <row r="33" spans="1:30" ht="49.5" x14ac:dyDescent="0.25">
      <c r="A33" s="2">
        <v>33</v>
      </c>
      <c r="B33" s="4" t="s">
        <v>32</v>
      </c>
      <c r="C33" s="4" t="s">
        <v>93</v>
      </c>
      <c r="D33" s="4" t="s">
        <v>36</v>
      </c>
      <c r="E33" s="4" t="s">
        <v>94</v>
      </c>
      <c r="F33" s="15">
        <v>14725278</v>
      </c>
      <c r="G33" s="10"/>
      <c r="H33" s="12"/>
      <c r="I33" s="12"/>
      <c r="J33" s="12"/>
      <c r="K33" s="5"/>
      <c r="L33" s="4"/>
      <c r="M33" s="12"/>
      <c r="N33" s="12"/>
      <c r="O33" s="12"/>
      <c r="P33" s="4"/>
      <c r="Q33" s="4"/>
      <c r="R33" s="12"/>
      <c r="S33" s="12"/>
      <c r="T33" s="12"/>
      <c r="U33" s="4"/>
      <c r="V33" s="17" t="e">
        <f>#REF!*F33+#REF!*G33+#REF!*H33+#REF!*I33+#REF!*J33+#REF!*K33+#REF!*L33+#REF!*M33+#REF!*N33+#REF!*O33+#REF!*P33+#REF!*Q33+#REF!*R33+#REF!*S33+#REF!*T33+#REF!*U33</f>
        <v>#REF!</v>
      </c>
      <c r="W33" s="17">
        <v>2272.1103954</v>
      </c>
      <c r="X33" s="17">
        <f t="shared" si="0"/>
        <v>2272.1103954</v>
      </c>
      <c r="Y33" s="4" t="s">
        <v>101</v>
      </c>
      <c r="Z33" s="14">
        <v>29</v>
      </c>
      <c r="AA33" s="14">
        <v>9</v>
      </c>
      <c r="AB33" s="14">
        <v>5</v>
      </c>
      <c r="AC33" s="14"/>
      <c r="AD33" s="14"/>
    </row>
    <row r="34" spans="1:30" ht="49.5" x14ac:dyDescent="0.25">
      <c r="A34" s="2">
        <v>34</v>
      </c>
      <c r="B34" s="4" t="s">
        <v>33</v>
      </c>
      <c r="C34" s="4" t="s">
        <v>95</v>
      </c>
      <c r="D34" s="4" t="s">
        <v>36</v>
      </c>
      <c r="E34" s="4" t="s">
        <v>96</v>
      </c>
      <c r="F34" s="15">
        <v>20493200</v>
      </c>
      <c r="G34" s="10"/>
      <c r="H34" s="12"/>
      <c r="I34" s="12"/>
      <c r="J34" s="12"/>
      <c r="K34" s="5"/>
      <c r="L34" s="4"/>
      <c r="M34" s="12"/>
      <c r="N34" s="12"/>
      <c r="O34" s="12"/>
      <c r="P34" s="4"/>
      <c r="Q34" s="4"/>
      <c r="R34" s="12"/>
      <c r="S34" s="12"/>
      <c r="T34" s="12"/>
      <c r="U34" s="4"/>
      <c r="V34" s="17" t="e">
        <f>#REF!*F34+#REF!*G34+#REF!*H34+#REF!*I34+#REF!*J34+#REF!*K34+#REF!*L34+#REF!*M34+#REF!*N34+#REF!*O34+#REF!*P34+#REF!*Q34+#REF!*R34+#REF!*S34+#REF!*T34+#REF!*U34</f>
        <v>#REF!</v>
      </c>
      <c r="W34" s="17">
        <v>3161.9156000000003</v>
      </c>
      <c r="X34" s="17">
        <f t="shared" si="0"/>
        <v>3161.9156000000003</v>
      </c>
      <c r="Y34" s="4" t="s">
        <v>101</v>
      </c>
      <c r="Z34" s="14">
        <v>29</v>
      </c>
      <c r="AA34" s="14">
        <v>9</v>
      </c>
      <c r="AB34" s="14">
        <v>5</v>
      </c>
      <c r="AC34" s="14"/>
      <c r="AD34" s="14"/>
    </row>
    <row r="35" spans="1:30" ht="99" x14ac:dyDescent="0.25">
      <c r="A35" s="2">
        <v>35</v>
      </c>
      <c r="B35" s="7" t="s">
        <v>34</v>
      </c>
      <c r="C35" s="7" t="s">
        <v>97</v>
      </c>
      <c r="D35" s="7" t="s">
        <v>98</v>
      </c>
      <c r="E35" s="4" t="s">
        <v>99</v>
      </c>
      <c r="F35" s="13">
        <v>9602080</v>
      </c>
      <c r="G35" s="10"/>
      <c r="H35" s="12"/>
      <c r="I35" s="12"/>
      <c r="J35" s="12"/>
      <c r="K35" s="5"/>
      <c r="L35" s="4"/>
      <c r="M35" s="12"/>
      <c r="N35" s="12"/>
      <c r="O35" s="12"/>
      <c r="P35" s="4"/>
      <c r="Q35" s="4"/>
      <c r="R35" s="12"/>
      <c r="S35" s="12"/>
      <c r="T35" s="12"/>
      <c r="U35" s="4"/>
      <c r="V35" s="17" t="e">
        <f>#REF!*F35+#REF!*G35+#REF!*H35+#REF!*I35+#REF!*J35+#REF!*K35+#REF!*L35+#REF!*M35+#REF!*N35+#REF!*O35+#REF!*P35+#REF!*Q35+#REF!*R35+#REF!*S35+#REF!*T35+#REF!*U35</f>
        <v>#REF!</v>
      </c>
      <c r="W35" s="17">
        <v>1481.600944</v>
      </c>
      <c r="X35" s="17">
        <f t="shared" si="0"/>
        <v>1481.600944</v>
      </c>
      <c r="Y35" s="4" t="s">
        <v>100</v>
      </c>
      <c r="Z35" s="14">
        <v>29</v>
      </c>
      <c r="AA35" s="14">
        <v>9</v>
      </c>
      <c r="AB35" s="14">
        <v>5</v>
      </c>
      <c r="AC35" s="14" t="s">
        <v>115</v>
      </c>
      <c r="AD35" s="14">
        <v>2602</v>
      </c>
    </row>
  </sheetData>
  <conditionalFormatting sqref="B2:B1048576">
    <cfRule type="duplicateValues" dxfId="0" priority="2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Cuong Le Van</cp:lastModifiedBy>
  <dcterms:created xsi:type="dcterms:W3CDTF">2018-05-11T06:41:57Z</dcterms:created>
  <dcterms:modified xsi:type="dcterms:W3CDTF">2018-05-23T08:36:56Z</dcterms:modified>
</cp:coreProperties>
</file>