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2" i="1"/>
  <c r="V6" i="1" l="1"/>
  <c r="V3" i="1" l="1"/>
  <c r="V4" i="1"/>
  <c r="F5" i="1"/>
  <c r="V5" i="1" s="1"/>
  <c r="F2" i="1"/>
  <c r="V2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<sst xmlns="http://schemas.openxmlformats.org/spreadsheetml/2006/main" count="55" uniqueCount="51">
  <si>
    <t>STT</t>
  </si>
  <si>
    <t>Công ty CP PYMEPHARCO</t>
  </si>
  <si>
    <t>166-170 Nguyễn Huệ, TP Tuy Hòa, tỉnh Phú Yên</t>
  </si>
  <si>
    <t>Dược phẩm</t>
  </si>
  <si>
    <t>Công ty CP tinh bột Sắn          Phú Yên</t>
  </si>
  <si>
    <t>Xã EaBia, huyện Sông Hinh, tỉnh Phú Yên</t>
  </si>
  <si>
    <t>Sản xuất tinh     bột Sắn và bã sắn sấy khô</t>
  </si>
  <si>
    <t>Nhà máy sản xuất tinh bột      Sắn Đồng Xuân</t>
  </si>
  <si>
    <t>Thị trấn La Hai, huyện Đồng Xuân, tỉnh Phú Yên</t>
  </si>
  <si>
    <t>Sản xuất tinh      bột Sắn</t>
  </si>
  <si>
    <t>Công ty TNHH Công nghiệp KCP Việt Nam</t>
  </si>
  <si>
    <t>Thị trấn Củng Sơn, huyện Sơn Hòa, tỉnh Phú Yên</t>
  </si>
  <si>
    <t xml:space="preserve">Sản xuất                đường </t>
  </si>
  <si>
    <t>Công ty Cổ phần Khoáng sản Phú Yên</t>
  </si>
  <si>
    <t>01 Nguyễn Thị Minh Khai, phường 7, Tp.Tuy Hòa, tỉnh Phú Yên</t>
  </si>
  <si>
    <t>Sản xuất gạch Tuynel</t>
  </si>
  <si>
    <t>SCT</t>
  </si>
  <si>
    <t>TinhTP_ID</t>
  </si>
  <si>
    <t>SCT_ID</t>
  </si>
  <si>
    <t>LinhVuc_ID</t>
  </si>
  <si>
    <t>Tai_Khoan</t>
  </si>
  <si>
    <t>Ma_DN</t>
  </si>
  <si>
    <t>dn.phuyen.007</t>
  </si>
  <si>
    <t>dn.phuyen.006</t>
  </si>
  <si>
    <t>dn.phuyen.005</t>
  </si>
  <si>
    <t>dn.phuyen.004</t>
  </si>
  <si>
    <t>dn.phuyen.002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</si>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</sst>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3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7">
    <xf numFmtId="0" fontId="0" fillId="0" borderId="0" xfId="0"/>
    <xf numFmtId="0" fontId="8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4" fontId="4" fillId="3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/>
    <xf numFmtId="164" fontId="2" fillId="3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3" fontId="4" fillId="0" borderId="1" xfId="0" quotePrefix="1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8" fillId="2" borderId="0" xfId="3" applyFont="1" applyFill="1" applyBorder="1" applyAlignment="1">
      <alignment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right" vertical="center" wrapText="1"/>
    </xf>
    <xf numFmtId="164" fontId="8" fillId="0" borderId="0" xfId="0" applyNumberFormat="1" applyFont="1"/>
    <xf numFmtId="0" fontId="0" fillId="0" borderId="0" xfId="0" quotePrefix="1" applyNumberFormat="1" applyBorder="1"/>
    <xf numFmtId="0" fontId="0" fillId="0" borderId="0" xfId="0" quotePrefix="1" applyNumberFormat="1" applyBorder="1" applyAlignment="1">
      <alignment wrapText="1"/>
    </xf>
    <xf numFmtId="0" fontId="11" fillId="0" borderId="1" xfId="0" quotePrefix="1" applyNumberFormat="1" applyFont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4"/>
  <sheetViews>
    <sheetView tabSelected="1" zoomScale="90" zoomScaleNormal="90" workbookViewId="0">
      <selection activeCell="F7" sqref="F7"/>
    </sheetView>
  </sheetViews>
  <sheetFormatPr defaultColWidth="9.140625" defaultRowHeight="48.75" customHeight="1" x14ac:dyDescent="0.25"/>
  <cols>
    <col min="1" max="1" width="9.140625" style="1"/>
    <col min="2" max="2" width="21.42578125" style="1" customWidth="1"/>
    <col min="3" max="3" width="13" style="1" customWidth="1"/>
    <col min="4" max="4" width="13.28515625" style="1" customWidth="1"/>
    <col min="5" max="5" width="12.7109375" style="1" customWidth="1"/>
    <col min="6" max="6" width="14" style="1" customWidth="1"/>
    <col min="7" max="7" width="12.140625" style="1" customWidth="1"/>
    <col min="8" max="8" width="14.28515625" style="1" customWidth="1"/>
    <col min="9" max="9" width="14" style="1" customWidth="1"/>
    <col min="10" max="10" width="13.42578125" style="1" customWidth="1"/>
    <col min="11" max="15" width="9.140625" style="1" customWidth="1"/>
    <col min="16" max="16" width="12.42578125" style="1" customWidth="1"/>
    <col min="17" max="17" width="9.140625" style="1" customWidth="1"/>
    <col min="18" max="18" width="14.7109375" style="1" customWidth="1"/>
    <col min="19" max="19" width="9.140625" style="1" customWidth="1"/>
    <col min="20" max="20" width="16.140625" style="1" customWidth="1"/>
    <col min="21" max="21" width="12.42578125" style="1" customWidth="1"/>
    <col min="22" max="24" width="15.42578125" style="23" customWidth="1"/>
    <col min="25" max="25" width="9.140625" style="1" customWidth="1"/>
    <col min="26" max="16384" width="9.140625" style="1"/>
  </cols>
  <sheetData>
    <row r="1" spans="1:34" s="36" customFormat="1" ht="48.75" customHeight="1" x14ac:dyDescent="0.25">
      <c r="A1" s="27" t="s">
        <v>0</v>
      </c>
      <c r="B1" s="28" t="s">
        <v>27</v>
      </c>
      <c r="C1" s="29" t="s">
        <v>28</v>
      </c>
      <c r="D1" s="29" t="s">
        <v>29</v>
      </c>
      <c r="E1" s="30" t="s">
        <v>30</v>
      </c>
      <c r="F1" s="31" t="s">
        <v>31</v>
      </c>
      <c r="G1" s="32" t="s">
        <v>32</v>
      </c>
      <c r="H1" s="32" t="s">
        <v>33</v>
      </c>
      <c r="I1" s="32" t="s">
        <v>34</v>
      </c>
      <c r="J1" s="32" t="s">
        <v>35</v>
      </c>
      <c r="K1" s="33" t="s">
        <v>36</v>
      </c>
      <c r="L1" s="33" t="s">
        <v>37</v>
      </c>
      <c r="M1" s="33" t="s">
        <v>38</v>
      </c>
      <c r="N1" s="33" t="s">
        <v>39</v>
      </c>
      <c r="O1" s="33" t="s">
        <v>40</v>
      </c>
      <c r="P1" s="33" t="s">
        <v>41</v>
      </c>
      <c r="Q1" s="33" t="s">
        <v>42</v>
      </c>
      <c r="R1" s="33" t="s">
        <v>43</v>
      </c>
      <c r="S1" s="33" t="s">
        <v>44</v>
      </c>
      <c r="T1" s="33" t="s">
        <v>45</v>
      </c>
      <c r="U1" s="33" t="s">
        <v>46</v>
      </c>
      <c r="V1" s="31" t="s">
        <v>47</v>
      </c>
      <c r="W1" s="31" t="s">
        <v>48</v>
      </c>
      <c r="X1" s="31" t="s">
        <v>49</v>
      </c>
      <c r="Y1" s="34" t="s">
        <v>50</v>
      </c>
      <c r="Z1" s="35" t="s">
        <v>17</v>
      </c>
      <c r="AA1" s="35" t="s">
        <v>18</v>
      </c>
      <c r="AB1" s="35" t="s">
        <v>19</v>
      </c>
      <c r="AC1" s="35" t="s">
        <v>20</v>
      </c>
      <c r="AD1" s="35" t="s">
        <v>21</v>
      </c>
    </row>
    <row r="2" spans="1:34" ht="48.75" customHeight="1" x14ac:dyDescent="0.25">
      <c r="A2" s="2">
        <v>1</v>
      </c>
      <c r="B2" s="3" t="s">
        <v>1</v>
      </c>
      <c r="C2" s="2" t="s">
        <v>2</v>
      </c>
      <c r="D2" s="4"/>
      <c r="E2" s="2" t="s">
        <v>3</v>
      </c>
      <c r="F2" s="5">
        <f>10522720+4071400</f>
        <v>14594120</v>
      </c>
      <c r="G2" s="6">
        <v>0</v>
      </c>
      <c r="H2" s="7"/>
      <c r="I2" s="7"/>
      <c r="J2" s="7"/>
      <c r="K2" s="8">
        <v>161.76</v>
      </c>
      <c r="L2" s="7"/>
      <c r="M2" s="5">
        <v>0</v>
      </c>
      <c r="N2" s="7"/>
      <c r="O2" s="5">
        <v>0</v>
      </c>
      <c r="P2" s="7"/>
      <c r="Q2" s="7"/>
      <c r="R2" s="5">
        <v>0</v>
      </c>
      <c r="S2" s="7"/>
      <c r="T2" s="7"/>
      <c r="U2" s="7"/>
      <c r="V2" s="9" t="e">
        <f>#REF!*F2+#REF!*G2+#REF!*H2+#REF!*I2+#REF!*J2+#REF!*K2+#REF!*L2+#REF!*M2+#REF!*N2+#REF!*O2+#REF!*P2+#REF!*Q2+#REF!*R2+#REF!*S2+#REF!*T2+#REF!*U2</f>
        <v>#REF!</v>
      </c>
      <c r="W2" s="10">
        <v>2416.8679160000002</v>
      </c>
      <c r="X2" s="10">
        <f>IF(Y2="EVN",V2,W2)</f>
        <v>2416.8679160000002</v>
      </c>
      <c r="Y2" s="3" t="s">
        <v>16</v>
      </c>
      <c r="Z2" s="7">
        <v>43</v>
      </c>
      <c r="AA2" s="7">
        <v>48</v>
      </c>
      <c r="AB2" s="7">
        <v>5</v>
      </c>
      <c r="AC2" s="26" t="s">
        <v>22</v>
      </c>
      <c r="AD2" s="26">
        <v>922</v>
      </c>
      <c r="AF2" s="24"/>
      <c r="AG2" s="24"/>
      <c r="AH2" s="25"/>
    </row>
    <row r="3" spans="1:34" ht="48.75" customHeight="1" x14ac:dyDescent="0.25">
      <c r="A3" s="11">
        <v>2</v>
      </c>
      <c r="B3" s="12" t="s">
        <v>4</v>
      </c>
      <c r="C3" s="11" t="s">
        <v>5</v>
      </c>
      <c r="D3" s="13"/>
      <c r="E3" s="11" t="s">
        <v>6</v>
      </c>
      <c r="F3" s="14">
        <v>14000000</v>
      </c>
      <c r="G3" s="15">
        <v>140</v>
      </c>
      <c r="H3" s="7"/>
      <c r="I3" s="7"/>
      <c r="J3" s="7"/>
      <c r="K3" s="15">
        <v>60.4</v>
      </c>
      <c r="L3" s="7"/>
      <c r="M3" s="16">
        <v>0</v>
      </c>
      <c r="N3" s="7"/>
      <c r="O3" s="16">
        <v>0</v>
      </c>
      <c r="P3" s="7"/>
      <c r="Q3" s="7"/>
      <c r="R3" s="15">
        <v>5740000</v>
      </c>
      <c r="S3" s="7"/>
      <c r="T3" s="7"/>
      <c r="U3" s="7"/>
      <c r="V3" s="9" t="e">
        <f>#REF!*F3+#REF!*G3+#REF!*H3+#REF!*I3+#REF!*J3+#REF!*K3+#REF!*L3+#REF!*M3+#REF!*N3+#REF!*O3+#REF!*P3+#REF!*Q3+#REF!*R3+#REF!*S3+#REF!*T3+#REF!*U3</f>
        <v>#REF!</v>
      </c>
      <c r="W3" s="17">
        <v>7471.8080000000009</v>
      </c>
      <c r="X3" s="10">
        <f t="shared" ref="X3:X6" si="0">IF(Y3="EVN",V3,W3)</f>
        <v>7471.8080000000009</v>
      </c>
      <c r="Y3" s="3" t="s">
        <v>16</v>
      </c>
      <c r="Z3" s="7">
        <v>43</v>
      </c>
      <c r="AA3" s="7">
        <v>48</v>
      </c>
      <c r="AB3" s="7">
        <v>5</v>
      </c>
      <c r="AC3" s="26" t="s">
        <v>25</v>
      </c>
      <c r="AD3" s="26">
        <v>925</v>
      </c>
      <c r="AF3" s="24"/>
      <c r="AG3" s="24"/>
      <c r="AH3" s="25"/>
    </row>
    <row r="4" spans="1:34" ht="48.75" customHeight="1" x14ac:dyDescent="0.25">
      <c r="A4" s="11">
        <v>3</v>
      </c>
      <c r="B4" s="12" t="s">
        <v>7</v>
      </c>
      <c r="C4" s="11" t="s">
        <v>8</v>
      </c>
      <c r="D4" s="13"/>
      <c r="E4" s="11" t="s">
        <v>9</v>
      </c>
      <c r="F4" s="14">
        <v>8152600</v>
      </c>
      <c r="G4" s="14">
        <v>1298</v>
      </c>
      <c r="H4" s="7"/>
      <c r="I4" s="7"/>
      <c r="J4" s="7"/>
      <c r="K4" s="15">
        <v>40.65</v>
      </c>
      <c r="L4" s="7"/>
      <c r="M4" s="16">
        <v>0</v>
      </c>
      <c r="N4" s="7"/>
      <c r="O4" s="16">
        <v>0</v>
      </c>
      <c r="P4" s="7"/>
      <c r="Q4" s="7"/>
      <c r="R4" s="16">
        <v>0</v>
      </c>
      <c r="S4" s="7"/>
      <c r="T4" s="7"/>
      <c r="U4" s="7"/>
      <c r="V4" s="9" t="e">
        <f>#REF!*F4+#REF!*G4+#REF!*H4+#REF!*I4+#REF!*J4+#REF!*K4+#REF!*L4+#REF!*M4+#REF!*N4+#REF!*O4+#REF!*P4+#REF!*Q4+#REF!*R4+#REF!*S4+#REF!*T4+#REF!*U4</f>
        <v>#REF!</v>
      </c>
      <c r="W4" s="17">
        <v>2078.2091800000003</v>
      </c>
      <c r="X4" s="10">
        <f t="shared" si="0"/>
        <v>2078.2091800000003</v>
      </c>
      <c r="Y4" s="3" t="s">
        <v>16</v>
      </c>
      <c r="Z4" s="7">
        <v>43</v>
      </c>
      <c r="AA4" s="7">
        <v>48</v>
      </c>
      <c r="AB4" s="7">
        <v>5</v>
      </c>
      <c r="AC4" s="26" t="s">
        <v>24</v>
      </c>
      <c r="AD4" s="26">
        <v>924</v>
      </c>
      <c r="AF4" s="24"/>
      <c r="AG4" s="24"/>
      <c r="AH4" s="25"/>
    </row>
    <row r="5" spans="1:34" ht="48.75" customHeight="1" x14ac:dyDescent="0.25">
      <c r="A5" s="11">
        <v>4</v>
      </c>
      <c r="B5" s="12" t="s">
        <v>10</v>
      </c>
      <c r="C5" s="11" t="s">
        <v>11</v>
      </c>
      <c r="D5" s="13"/>
      <c r="E5" s="11" t="s">
        <v>12</v>
      </c>
      <c r="F5" s="14">
        <f>24130757+624078</f>
        <v>24754835</v>
      </c>
      <c r="G5" s="16">
        <v>0</v>
      </c>
      <c r="H5" s="7"/>
      <c r="I5" s="7"/>
      <c r="J5" s="7"/>
      <c r="K5" s="15">
        <v>4.9089999999999998</v>
      </c>
      <c r="L5" s="7"/>
      <c r="M5" s="16">
        <v>0</v>
      </c>
      <c r="N5" s="7"/>
      <c r="O5" s="16">
        <v>0</v>
      </c>
      <c r="P5" s="7"/>
      <c r="Q5" s="7"/>
      <c r="R5" s="16">
        <v>0</v>
      </c>
      <c r="S5" s="7"/>
      <c r="T5" s="7"/>
      <c r="U5" s="7"/>
      <c r="V5" s="9" t="e">
        <f>#REF!*F5+#REF!*G5+#REF!*H5+#REF!*I5+#REF!*J5+#REF!*K5+#REF!*L5+#REF!*M5+#REF!*N5+#REF!*O5+#REF!*P5+#REF!*Q5+#REF!*R5+#REF!*S5+#REF!*T5+#REF!*U5</f>
        <v>#REF!</v>
      </c>
      <c r="W5" s="17">
        <v>3824.6782205000004</v>
      </c>
      <c r="X5" s="10">
        <f t="shared" si="0"/>
        <v>3824.6782205000004</v>
      </c>
      <c r="Y5" s="3" t="s">
        <v>16</v>
      </c>
      <c r="Z5" s="7">
        <v>43</v>
      </c>
      <c r="AA5" s="7">
        <v>48</v>
      </c>
      <c r="AB5" s="7">
        <v>5</v>
      </c>
      <c r="AC5" s="26" t="s">
        <v>26</v>
      </c>
      <c r="AD5" s="26">
        <v>927</v>
      </c>
      <c r="AF5" s="24"/>
      <c r="AG5" s="24"/>
      <c r="AH5" s="25"/>
    </row>
    <row r="6" spans="1:34" ht="48.75" customHeight="1" x14ac:dyDescent="0.25">
      <c r="A6" s="11">
        <v>5</v>
      </c>
      <c r="B6" s="12" t="s">
        <v>13</v>
      </c>
      <c r="C6" s="11" t="s">
        <v>14</v>
      </c>
      <c r="D6" s="13"/>
      <c r="E6" s="11" t="s">
        <v>15</v>
      </c>
      <c r="F6" s="18">
        <v>913920</v>
      </c>
      <c r="G6" s="15">
        <v>2692.56</v>
      </c>
      <c r="H6" s="7"/>
      <c r="I6" s="7"/>
      <c r="J6" s="7"/>
      <c r="K6" s="19">
        <v>53.604999999999997</v>
      </c>
      <c r="L6" s="7"/>
      <c r="M6" s="16">
        <v>0</v>
      </c>
      <c r="N6" s="7"/>
      <c r="O6" s="16">
        <v>0</v>
      </c>
      <c r="P6" s="7"/>
      <c r="Q6" s="7"/>
      <c r="R6" s="16">
        <v>0</v>
      </c>
      <c r="S6" s="7"/>
      <c r="T6" s="7"/>
      <c r="U6" s="7"/>
      <c r="V6" s="9" t="e">
        <f>#REF!*F6+0.5*G6+#REF!*H6+#REF!*I6+#REF!*J6+#REF!*K6+#REF!*L6+#REF!*M6+#REF!*N6+#REF!*O6+#REF!*P6+#REF!*Q6+#REF!*R6+#REF!*S6+#REF!*T6+#REF!*U6</f>
        <v>#REF!</v>
      </c>
      <c r="W6" s="17">
        <v>1541.974956</v>
      </c>
      <c r="X6" s="10">
        <f t="shared" si="0"/>
        <v>1541.974956</v>
      </c>
      <c r="Y6" s="3" t="s">
        <v>16</v>
      </c>
      <c r="Z6" s="7">
        <v>43</v>
      </c>
      <c r="AA6" s="7">
        <v>48</v>
      </c>
      <c r="AB6" s="7">
        <v>5</v>
      </c>
      <c r="AC6" s="26" t="s">
        <v>23</v>
      </c>
      <c r="AD6" s="26">
        <v>923</v>
      </c>
      <c r="AF6" s="24"/>
      <c r="AG6" s="24"/>
      <c r="AH6" s="25"/>
    </row>
    <row r="7" spans="1:34" ht="48.75" customHeight="1" x14ac:dyDescent="0.25">
      <c r="E7" s="20"/>
      <c r="F7" s="21"/>
      <c r="G7" s="22"/>
      <c r="AF7" s="24"/>
      <c r="AG7" s="24"/>
      <c r="AH7" s="25"/>
    </row>
    <row r="8" spans="1:34" ht="48.75" customHeight="1" x14ac:dyDescent="0.25">
      <c r="E8" s="20"/>
      <c r="F8" s="21"/>
      <c r="G8" s="22"/>
      <c r="AF8" s="24"/>
      <c r="AG8" s="24"/>
      <c r="AH8" s="25"/>
    </row>
    <row r="9" spans="1:34" ht="48.75" customHeight="1" x14ac:dyDescent="0.25">
      <c r="E9" s="20"/>
      <c r="F9" s="21"/>
      <c r="G9" s="22"/>
      <c r="AF9" s="24"/>
      <c r="AG9" s="24"/>
      <c r="AH9" s="25"/>
    </row>
    <row r="10" spans="1:34" ht="48.75" customHeight="1" x14ac:dyDescent="0.25">
      <c r="E10" s="20"/>
      <c r="F10" s="21"/>
      <c r="G10" s="22"/>
      <c r="AF10" s="24"/>
      <c r="AG10" s="24"/>
      <c r="AH10" s="25"/>
    </row>
    <row r="11" spans="1:34" ht="48.75" customHeight="1" x14ac:dyDescent="0.25">
      <c r="E11" s="20"/>
      <c r="F11" s="21"/>
      <c r="G11" s="22"/>
      <c r="AF11" s="24"/>
      <c r="AG11" s="24"/>
      <c r="AH11" s="25"/>
    </row>
    <row r="12" spans="1:34" ht="48.75" customHeight="1" x14ac:dyDescent="0.25">
      <c r="E12" s="20"/>
      <c r="AF12" s="24"/>
      <c r="AG12" s="24"/>
      <c r="AH12" s="25"/>
    </row>
    <row r="13" spans="1:34" ht="48.75" customHeight="1" x14ac:dyDescent="0.25">
      <c r="E13" s="20"/>
      <c r="AF13"/>
      <c r="AG13"/>
      <c r="AH13"/>
    </row>
    <row r="14" spans="1:34" ht="48.75" customHeight="1" x14ac:dyDescent="0.25">
      <c r="E14" s="20"/>
    </row>
    <row r="15" spans="1:34" ht="48.75" customHeight="1" x14ac:dyDescent="0.25">
      <c r="E15" s="20"/>
    </row>
    <row r="16" spans="1:34" ht="48.75" customHeight="1" x14ac:dyDescent="0.25">
      <c r="E16" s="20"/>
    </row>
    <row r="17" spans="5:5" ht="48.75" customHeight="1" x14ac:dyDescent="0.25">
      <c r="E17" s="20"/>
    </row>
    <row r="18" spans="5:5" ht="48.75" customHeight="1" x14ac:dyDescent="0.25">
      <c r="E18" s="20"/>
    </row>
    <row r="19" spans="5:5" ht="48.75" customHeight="1" x14ac:dyDescent="0.25">
      <c r="E19" s="20"/>
    </row>
    <row r="20" spans="5:5" ht="48.75" customHeight="1" x14ac:dyDescent="0.25">
      <c r="E20" s="20"/>
    </row>
    <row r="21" spans="5:5" ht="48.75" customHeight="1" x14ac:dyDescent="0.25">
      <c r="E21" s="20"/>
    </row>
    <row r="22" spans="5:5" ht="48.75" customHeight="1" x14ac:dyDescent="0.25">
      <c r="E22" s="20"/>
    </row>
    <row r="23" spans="5:5" ht="48.75" customHeight="1" x14ac:dyDescent="0.25">
      <c r="E23" s="20"/>
    </row>
    <row r="24" spans="5:5" ht="48.75" customHeight="1" x14ac:dyDescent="0.25">
      <c r="E24" s="20"/>
    </row>
    <row r="25" spans="5:5" ht="48.75" customHeight="1" x14ac:dyDescent="0.25">
      <c r="E25" s="20"/>
    </row>
    <row r="26" spans="5:5" ht="48.75" customHeight="1" x14ac:dyDescent="0.25">
      <c r="E26" s="20"/>
    </row>
    <row r="27" spans="5:5" ht="48.75" customHeight="1" x14ac:dyDescent="0.25">
      <c r="E27" s="20"/>
    </row>
    <row r="28" spans="5:5" ht="48.75" customHeight="1" x14ac:dyDescent="0.25">
      <c r="E28" s="20"/>
    </row>
    <row r="29" spans="5:5" ht="48.75" customHeight="1" x14ac:dyDescent="0.25">
      <c r="E29" s="20"/>
    </row>
    <row r="30" spans="5:5" ht="48.75" customHeight="1" x14ac:dyDescent="0.25">
      <c r="E30" s="20"/>
    </row>
    <row r="31" spans="5:5" ht="48.75" customHeight="1" x14ac:dyDescent="0.25">
      <c r="E31" s="20"/>
    </row>
    <row r="32" spans="5:5" ht="48.75" customHeight="1" x14ac:dyDescent="0.25">
      <c r="E32" s="20"/>
    </row>
    <row r="33" spans="5:5" ht="48.75" customHeight="1" x14ac:dyDescent="0.25">
      <c r="E33" s="20"/>
    </row>
    <row r="34" spans="5:5" ht="48.75" customHeight="1" x14ac:dyDescent="0.25">
      <c r="E34" s="20"/>
    </row>
    <row r="35" spans="5:5" ht="48.75" customHeight="1" x14ac:dyDescent="0.25">
      <c r="E35" s="20"/>
    </row>
    <row r="36" spans="5:5" ht="48.75" customHeight="1" x14ac:dyDescent="0.25">
      <c r="E36" s="20"/>
    </row>
    <row r="37" spans="5:5" ht="48.75" customHeight="1" x14ac:dyDescent="0.25">
      <c r="E37" s="20"/>
    </row>
    <row r="38" spans="5:5" ht="48.75" customHeight="1" x14ac:dyDescent="0.25">
      <c r="E38" s="20"/>
    </row>
    <row r="39" spans="5:5" ht="48.75" customHeight="1" x14ac:dyDescent="0.25">
      <c r="E39" s="20"/>
    </row>
    <row r="40" spans="5:5" ht="48.75" customHeight="1" x14ac:dyDescent="0.25">
      <c r="E40" s="20"/>
    </row>
    <row r="41" spans="5:5" ht="48.75" customHeight="1" x14ac:dyDescent="0.25">
      <c r="E41" s="20"/>
    </row>
    <row r="42" spans="5:5" ht="48.75" customHeight="1" x14ac:dyDescent="0.25">
      <c r="E42" s="20"/>
    </row>
    <row r="43" spans="5:5" ht="48.75" customHeight="1" x14ac:dyDescent="0.25">
      <c r="E43" s="20"/>
    </row>
    <row r="44" spans="5:5" ht="48.75" customHeight="1" x14ac:dyDescent="0.25">
      <c r="E44" s="2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2018-05-25T18:10:26Z</dcterms:modified>
</cp:coreProperties>
</file>