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rojects\DataEnergy\Import\Bao cao 63 tinh\"/>
    </mc:Choice>
  </mc:AlternateContent>
  <bookViews>
    <workbookView xWindow="0" yWindow="0" windowWidth="20490" windowHeight="76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Sheet1!$A$1:$AD$92</definedName>
  </definedNames>
  <calcPr calcId="162913"/>
</workbook>
</file>

<file path=xl/calcChain.xml><?xml version="1.0" encoding="utf-8"?>
<calcChain xmlns="http://schemas.openxmlformats.org/spreadsheetml/2006/main">
  <c r="X92" i="1" l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55" i="1"/>
  <c r="X54" i="1"/>
  <c r="X50" i="1"/>
  <c r="X48" i="1"/>
  <c r="X47" i="1"/>
  <c r="X46" i="1"/>
  <c r="X45" i="1"/>
  <c r="X44" i="1"/>
  <c r="X43" i="1"/>
  <c r="X42" i="1"/>
  <c r="X41" i="1"/>
  <c r="X40" i="1"/>
  <c r="X39" i="1"/>
  <c r="X38" i="1"/>
  <c r="X37" i="1"/>
  <c r="X34" i="1"/>
  <c r="X33" i="1"/>
  <c r="X32" i="1"/>
  <c r="X31" i="1"/>
  <c r="X30" i="1"/>
  <c r="X29" i="1"/>
  <c r="X28" i="1"/>
  <c r="X26" i="1"/>
  <c r="X25" i="1"/>
  <c r="X24" i="1"/>
  <c r="X23" i="1"/>
  <c r="X22" i="1"/>
  <c r="X21" i="1"/>
  <c r="X20" i="1"/>
  <c r="X19" i="1"/>
  <c r="X14" i="1"/>
  <c r="X13" i="1"/>
  <c r="X12" i="1"/>
  <c r="X11" i="1"/>
  <c r="X10" i="1"/>
  <c r="X7" i="1"/>
  <c r="X5" i="1"/>
  <c r="X4" i="1"/>
  <c r="X2" i="1"/>
  <c r="V10" i="1" l="1"/>
  <c r="V11" i="1"/>
  <c r="V15" i="1"/>
  <c r="X15" i="1" s="1"/>
  <c r="V16" i="1"/>
  <c r="V18" i="1"/>
  <c r="V23" i="1"/>
  <c r="V24" i="1"/>
  <c r="V27" i="1"/>
  <c r="X27" i="1" s="1"/>
  <c r="V29" i="1"/>
  <c r="V32" i="1"/>
  <c r="V33" i="1"/>
  <c r="V35" i="1"/>
  <c r="V36" i="1"/>
  <c r="X36" i="1" s="1"/>
  <c r="V37" i="1"/>
  <c r="V43" i="1"/>
  <c r="V47" i="1"/>
  <c r="V48" i="1"/>
  <c r="V49" i="1"/>
  <c r="X49" i="1" s="1"/>
  <c r="V51" i="1"/>
  <c r="V52" i="1"/>
  <c r="V53" i="1"/>
  <c r="V54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A52" i="1" l="1"/>
  <c r="A45" i="1"/>
  <c r="A46" i="1" s="1"/>
  <c r="A47" i="1" s="1"/>
  <c r="A48" i="1" s="1"/>
  <c r="A49" i="1" s="1"/>
  <c r="A50" i="1" s="1"/>
  <c r="A42" i="1"/>
  <c r="A43" i="1" s="1"/>
  <c r="A21" i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3" i="1"/>
  <c r="A4" i="1" s="1"/>
  <c r="A5" i="1" s="1"/>
  <c r="A6" i="1" s="1"/>
</calcChain>
</file>

<file path=xl/comments1.xml><?xml version="1.0" encoding="utf-8"?>
<comments xmlns="http://schemas.openxmlformats.org/spreadsheetml/2006/main">
  <authors>
    <author>Cuongdm</author>
    <author>LE VAN CUONG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Cuongdm:</t>
        </r>
        <r>
          <rPr>
            <sz val="9"/>
            <color indexed="81"/>
            <rFont val="Tahoma"/>
            <family val="2"/>
          </rPr>
          <t xml:space="preserve">
Rà soát chính tả, format, định dạng, thống nhất chữ viết tắt
</t>
        </r>
      </text>
    </comment>
    <comment ref="Z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Tỉnh TP trong cơ sở dữ liệu</t>
        </r>
      </text>
    </comment>
    <comment ref="AA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SCT trong cơ sở dữ liệu</t>
        </r>
      </text>
    </comment>
    <comment ref="AB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lĩnh vực trong cơ sở dữ liệu</t>
        </r>
      </text>
    </comment>
    <comment ref="AC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Tài khoản của doanh nghiệp/Cơ sở nếu đã tồn tại</t>
        </r>
      </text>
    </comment>
    <comment ref="AD1" authorId="1" shapeId="0">
      <text>
        <r>
          <rPr>
            <b/>
            <sz val="8"/>
            <color indexed="81"/>
            <rFont val="Tahoma"/>
            <family val="2"/>
          </rPr>
          <t>LE VAN CUONG:</t>
        </r>
        <r>
          <rPr>
            <sz val="8"/>
            <color indexed="81"/>
            <rFont val="Tahoma"/>
            <family val="2"/>
          </rPr>
          <t xml:space="preserve">
Mã doanh nghiệp trong CSDL</t>
        </r>
      </text>
    </comment>
  </commentList>
</comments>
</file>

<file path=xl/sharedStrings.xml><?xml version="1.0" encoding="utf-8"?>
<sst xmlns="http://schemas.openxmlformats.org/spreadsheetml/2006/main" count="493" uniqueCount="309">
  <si>
    <t>STT</t>
  </si>
  <si>
    <t>Chi nhánh công ty TNHH Ge Việt Nam - CN Hải phòng</t>
  </si>
  <si>
    <t xml:space="preserve">KCN Nomura, huyện An Dương </t>
  </si>
  <si>
    <t>Công nghiệp</t>
  </si>
  <si>
    <t>Sản xuất thiết bị điện</t>
  </si>
  <si>
    <t>CN Công ty TNHH VincomRetail Miền Bắc -tại Hải Phòng</t>
  </si>
  <si>
    <t>Số 1 Lê Thánh Tông, Ngô Quyền</t>
  </si>
  <si>
    <t>Công trình xây dựng</t>
  </si>
  <si>
    <t xml:space="preserve">Trung tâm thương mại </t>
  </si>
  <si>
    <t>Công ty CNTT Nam Triệu</t>
  </si>
  <si>
    <t>Xã Tam Hưng, huyện Thủy Nguyên</t>
  </si>
  <si>
    <t>Đóng mới, sửa chữa tàu thuỷ</t>
  </si>
  <si>
    <t>Cty CP bia Hà Nội - Hải Phòng</t>
  </si>
  <si>
    <t>16 Lạch Tray, quận Ngô Quyền, TP Hải Phòng</t>
  </si>
  <si>
    <t>Sản xuất bia hơi, bia chai</t>
  </si>
  <si>
    <t>Công ty CP Cảng Hải Phòng</t>
  </si>
  <si>
    <t>8A Trần Phú, quận Ngô Quyền, TP Hải Phòng</t>
  </si>
  <si>
    <t>Vận tải</t>
  </si>
  <si>
    <t>Bốc xếp hàng hóa cảng biển</t>
  </si>
  <si>
    <t>Công ty CP cáp điện LS Vina</t>
  </si>
  <si>
    <t>Cầu Bính, phường Sở Dầu, quận Hồng Bàng</t>
  </si>
  <si>
    <t>Sản xuất dây, cáp điện và điện tử khác</t>
  </si>
  <si>
    <t>Công ty CP Container Việt Nam</t>
  </si>
  <si>
    <t>11 Võ Thị Sáu, quận Ngô Quyền, TP Hải Phòng</t>
  </si>
  <si>
    <t>Vận chuyển hàng hóa bằng ô tô chuyên dụng</t>
  </si>
  <si>
    <t>Công ty CP đầu tư và PT cảng Đình Vũ</t>
  </si>
  <si>
    <t>Cảng Đình Vũ, huyện Đông Hải</t>
  </si>
  <si>
    <t>Công ty CP hóa chất Minh Đức</t>
  </si>
  <si>
    <t>Xã Minh Đức, huyện Thủy Nguyên</t>
  </si>
  <si>
    <t>Sản xuất hóa chất cơ bản</t>
  </si>
  <si>
    <t xml:space="preserve">Công ty CP luyện thép Việt Ý </t>
  </si>
  <si>
    <t>KCN Cầu Kiền, xã Hoàng Động, huyện Thủy Nguyên</t>
  </si>
  <si>
    <t>Sản xuất sắt, thép, gang</t>
  </si>
  <si>
    <t>Công ty CP Nhiệt điện Hải Phòng</t>
  </si>
  <si>
    <t>Sản xuất điện</t>
  </si>
  <si>
    <t>Công ty CP nhựa Thiếu Niên Tiền Phong</t>
  </si>
  <si>
    <t xml:space="preserve">Số 2 An Đà, quận Ngô Quyền </t>
  </si>
  <si>
    <t xml:space="preserve">Sản xuất sản phẩm khác từ plastic </t>
  </si>
  <si>
    <t>Công ty CP thép Việt Nhật</t>
  </si>
  <si>
    <t>Km9, QL5, quận Hồng Bàng, TP Hải Phòng</t>
  </si>
  <si>
    <t>Sản xuất thép thanh XD</t>
  </si>
  <si>
    <t>Công ty CP Thuận Ích</t>
  </si>
  <si>
    <t>Tầng 3 Tòa nhà Tower, 32 Trần Phú, quận Ngô Quyền</t>
  </si>
  <si>
    <t>Sản xuất đế giày</t>
  </si>
  <si>
    <t>Công ty CP Vận tải biển Việt Nam</t>
  </si>
  <si>
    <t>215 Lạch Tray, quận Ngô Quyền, TP Hải Phòng</t>
  </si>
  <si>
    <t>Vận tải hàng hóa ven biển và viễn dương</t>
  </si>
  <si>
    <t>Công ty CP vận tải Xăng dầu Vipco</t>
  </si>
  <si>
    <t>37 Phan Bội Châu, quận Ngô Quyền, TP Hải Phòng</t>
  </si>
  <si>
    <t>Vận tải hàng hóa bằng xe chuyên dụng</t>
  </si>
  <si>
    <t>Công ty CP xây dựng và thương mại Thùy Dương</t>
  </si>
  <si>
    <t>519 Lê Hồng Phong, quận Ngô Quyền, TP Hải Phòng</t>
  </si>
  <si>
    <t>Kinh doanh bất động sản, quyền sử dụng đất thuộc chủ sở hữu, chủ sử dụng hoặc đi thuê</t>
  </si>
  <si>
    <t>Công ty Liên doanh sản xuất thépVinausteel</t>
  </si>
  <si>
    <t>Km9, Quán Toán, quận Hồng Bàng</t>
  </si>
  <si>
    <t>Thép thanh XD</t>
  </si>
  <si>
    <t>Công ty Sx Thép Úc SSE</t>
  </si>
  <si>
    <t>Sản xuất thép xây dựng</t>
  </si>
  <si>
    <t>Công ty Thép VSC Posco</t>
  </si>
  <si>
    <t>Công ty TNHH CN Aurora Việt Nam</t>
  </si>
  <si>
    <t>Thiên Hương, huyện Thủy Nguyên</t>
  </si>
  <si>
    <t>Sản xuất giày xuất khẩu</t>
  </si>
  <si>
    <t>Công ty CN nhựa CHINHUEI</t>
  </si>
  <si>
    <t>Km9, Phạm Văn Đồng, quận Dương Kinh</t>
  </si>
  <si>
    <t>Công ty TNHH nhựa Phú Lâm</t>
  </si>
  <si>
    <t>Sản xuất giả da, màng nhựa</t>
  </si>
  <si>
    <t>Công ty TNHH CNN Doosan Vina HP</t>
  </si>
  <si>
    <t>Km92, QL5, phường Sở dầu, quận Hồng Bàng</t>
  </si>
  <si>
    <t>Kết cấu thép</t>
  </si>
  <si>
    <t>Công ty TNHH cơ khí Việt Nhật</t>
  </si>
  <si>
    <t>Km9, phường Quán Toán, quận Hồng Bàng</t>
  </si>
  <si>
    <t>Đúc Gang</t>
  </si>
  <si>
    <t>Công ty TNHH Đỉnh Vàng</t>
  </si>
  <si>
    <t>1167 Nguyễn Bỉnh Khiêm, phường Đông Hải, quận Hải An</t>
  </si>
  <si>
    <t>SX giày dép da xuất khẩu</t>
  </si>
  <si>
    <t>Công ty TNHH Fuji Xerox Hải Phòng</t>
  </si>
  <si>
    <t xml:space="preserve">Lô IN-1-3, Khu công nghiệp Vsip, Thủy Nguyên, </t>
  </si>
  <si>
    <t>SX máy in, máy Photocopy</t>
  </si>
  <si>
    <t>Công ty TNHH Fujikura Composites Hải phòng</t>
  </si>
  <si>
    <t>Lô D3-D6, KCN Nomura Hải Phòng, An Dương,HP</t>
  </si>
  <si>
    <t>sản xuất sản phẩm từ cao su</t>
  </si>
  <si>
    <t>Công ty TNHH Iko Thompson Việt Nam</t>
  </si>
  <si>
    <t>Sản xuất vòng bi và các máy móc</t>
  </si>
  <si>
    <t>Công ty TNHH LG Electronics Việt Nam-Hải Phòng</t>
  </si>
  <si>
    <t>KCN Tràng Duệ, huyện An Dương</t>
  </si>
  <si>
    <t>Sản xuất sản phẩm điện tử dân dụng</t>
  </si>
  <si>
    <t>Công ty TNHH MTV cấp nước Hải phòng</t>
  </si>
  <si>
    <t>54 Đinh Tiên Hoàng, quận Hồng Bàng, TP Hải Phòng</t>
  </si>
  <si>
    <t>Cấp nước sạch</t>
  </si>
  <si>
    <t>Công ty TNHH MTV DAP Vinachem</t>
  </si>
  <si>
    <t>Lô G17, Khu KT Đình Vũ, phường Đông Hải 2, quận Hải An</t>
  </si>
  <si>
    <t>Sản xuất phân bón</t>
  </si>
  <si>
    <t>Công ty TNHH MTV đóng tàu Phà Rừng</t>
  </si>
  <si>
    <t>Thị trấn Minh Đức, huyện Thủy Nguyên</t>
  </si>
  <si>
    <t>Công ty TNHH MTV Thương mại đầu tư phát triển đô thị</t>
  </si>
  <si>
    <t>Số 1 Lê Hồng Phong, Ngô Quyền</t>
  </si>
  <si>
    <t>Trung tâm thương mại-Catbi Plaza</t>
  </si>
  <si>
    <t>Công ty TNHH MTV xi măng Vicem Hải phòng</t>
  </si>
  <si>
    <t>Sản xuất xi măng PCB30, 40</t>
  </si>
  <si>
    <t>Công ty TNHH New Hope hà Nội-CN Hải Phòng</t>
  </si>
  <si>
    <t>KCN Đình Vũ, Hải An</t>
  </si>
  <si>
    <t>SX thức ăn gia súc</t>
  </si>
  <si>
    <t>Công ty TNHH Ống thép Vinapipe</t>
  </si>
  <si>
    <t>Sản xuuaats ống thép</t>
  </si>
  <si>
    <t>Công ty TNHH Quốc tế Vĩnh Chân</t>
  </si>
  <si>
    <t>Lô CN16 CCN Tân Liên, huyện Vĩnh Bảo</t>
  </si>
  <si>
    <t>Sản xuất đồ chơi trẻ em</t>
  </si>
  <si>
    <t>Công Ty TNHH sx lốp xe Bridgestone việt nam</t>
  </si>
  <si>
    <t>KCN Đình Vũ, quận Hải An</t>
  </si>
  <si>
    <t>Sản xuất lốp ô tô</t>
  </si>
  <si>
    <t>Công ty TNHH Sunmax Việt Nam</t>
  </si>
  <si>
    <t>Km8, Phạm Văn Đồng, quận Dương Kinh, TP Hải Phòng</t>
  </si>
  <si>
    <t>Sản xuất gang tay cao su</t>
  </si>
  <si>
    <t>Công ty TNHH Synztec Việt Nam</t>
  </si>
  <si>
    <t>SX và kinh doanh các linh kiện phụ kiện</t>
  </si>
  <si>
    <t>Công ty TNHH Takahata Precision Việt Nam</t>
  </si>
  <si>
    <t>SX và lắp ráp linh kiện nhựa KT có độ chính xác cao</t>
  </si>
  <si>
    <t>Công ty TNHH Toyota Gosei Hải Phòng</t>
  </si>
  <si>
    <t>Sản xuất linh kiện ô tô</t>
  </si>
  <si>
    <t>Công ty TNHH TOYOTA BOSHOKU Hải Phòng</t>
  </si>
  <si>
    <t>Công ty TNHH vật liệu nam châm ShinEtsu Việt nam</t>
  </si>
  <si>
    <t>Lô CN5.20, KCN Đình Vũ, Đông Hải 2, Hải An, Hải Phòng</t>
  </si>
  <si>
    <t>SX đất hiếm</t>
  </si>
  <si>
    <t>Công Ty TNHH Yanagawa Seiko Việt Nam</t>
  </si>
  <si>
    <t>Sản xuất linh kiện cơ khí chính xác</t>
  </si>
  <si>
    <t>Công ty TNHH Yazaki Hải Phòng Việt Nam</t>
  </si>
  <si>
    <t>Sản xuất bộ dây dẫn điện cho xe ô tô</t>
  </si>
  <si>
    <t>Công ty Xi măng Chinfon</t>
  </si>
  <si>
    <t>Sản xuất xi măng , clanke</t>
  </si>
  <si>
    <t>Nhà máy sx thức ăn gia súc Proconco</t>
  </si>
  <si>
    <t>Sản xuất thức ăn gia súc</t>
  </si>
  <si>
    <t>Xí nghiệp xăng dầu K131</t>
  </si>
  <si>
    <t>Kỳ Sơn, Thuỷ Nguyên, Hải Phòng</t>
  </si>
  <si>
    <t>Kho bãi hàng hoá</t>
  </si>
  <si>
    <t xml:space="preserve">Công ty CP cảng Nam Hải </t>
  </si>
  <si>
    <t>201đườngNgô Quyền,P. Máy Chai,Q.Ngô Quyền,Tp.Hải Phòng</t>
  </si>
  <si>
    <t>Công ty TNHH HAPACO H.P.P</t>
  </si>
  <si>
    <t>Km 17 Quốc lộ 5,Thôn Tiên Nông, Xã Đại Bản, Huyện An Dương, Thành phố Hải Phòng</t>
  </si>
  <si>
    <t>Giấy Kracft</t>
  </si>
  <si>
    <t>Công ty TNHH Sao Vàng</t>
  </si>
  <si>
    <t>TT Trường Sơn, An Lão</t>
  </si>
  <si>
    <t>Sản phẩm giày da</t>
  </si>
  <si>
    <t>Cty CP EB Hải Phòng</t>
  </si>
  <si>
    <t>Lô 1/20 KĐT ngã 5 sân bay Cát Bi</t>
  </si>
  <si>
    <t>công nghiệp</t>
  </si>
  <si>
    <t>Dịch vụ hàng hoá</t>
  </si>
  <si>
    <t>Công ty TNHH Công nghệ Kyocera Mita Việt Nam</t>
  </si>
  <si>
    <t>Lô 56A KCN Vsip, Thuỷ Nguyên Hải Phòng</t>
  </si>
  <si>
    <t>Sản xuất máy in trắng đen, máy photocopy đa chức năng</t>
  </si>
  <si>
    <t>Công ty TNHH Nipro Pharma Việt Nam</t>
  </si>
  <si>
    <t>Lô IN-1-4A, KCN Vsip, Thuỷ Nguyên, HP</t>
  </si>
  <si>
    <t>SX và kinh doanh dược phẩm thiết bị y tế</t>
  </si>
  <si>
    <t>Công ty TNHH Regina Miracle international ViệtNam</t>
  </si>
  <si>
    <t>Số 9 đường Đông Tây, KCN Vsip Thuỷ Nguyên HP</t>
  </si>
  <si>
    <t>Sản xuất quần á nữ</t>
  </si>
  <si>
    <t>Công ty TNHH Jasan Việt Nam</t>
  </si>
  <si>
    <t>Số 2 , đường 17, KCN Vsip, Thuỷ Nguyên HP</t>
  </si>
  <si>
    <t>Sản xuất tất cao cấp</t>
  </si>
  <si>
    <t>Công ty TNHH điện tử Chilisin Việt Nam</t>
  </si>
  <si>
    <t>số 143/145, đường 10, KCN Vsip, Thuỷ Nguyên HP</t>
  </si>
  <si>
    <t>Sản xuất thiết bị điện tử</t>
  </si>
  <si>
    <t>Công ty TNHH chế tạo Canadian Solar Việt Nam</t>
  </si>
  <si>
    <t>D11 số 5 đường Đông Tây, KCN Vsip, Thuỷ Nguyên, HP</t>
  </si>
  <si>
    <t>Sản xuất tấm quang điện mặt trời</t>
  </si>
  <si>
    <t>Công ty TNHH Cheng - V</t>
  </si>
  <si>
    <t>Lô L3.5B KCN Đồ Sơn, HP</t>
  </si>
  <si>
    <t>Khai thác gỗ và lâm sản khác</t>
  </si>
  <si>
    <t>Công ty TNHH Zhongzin Ya Tai</t>
  </si>
  <si>
    <t>Lô L1.9A &amp; L1.9B KCN Đồ Sơn, quận Đồ SƠn</t>
  </si>
  <si>
    <t>SX dụng cụ ăn bằng nhựa một lần</t>
  </si>
  <si>
    <t>Công Ty TNHH điện tử Dong Yang</t>
  </si>
  <si>
    <t>Lô C5-3 KCN Tràng Duệ, huyện An Dương</t>
  </si>
  <si>
    <t>Phụ kiện nhựa ép khuôn và khuôn cho các sản phẩm điện tử</t>
  </si>
  <si>
    <t>Công ty TNHH Haengsung Electronics</t>
  </si>
  <si>
    <t>Lô K1 KCN Tràng Duệ, An Dương</t>
  </si>
  <si>
    <t>Sản xuất linh kiện điện tử</t>
  </si>
  <si>
    <t>Công ty TNHH Halla Electronics Vina</t>
  </si>
  <si>
    <t>Lô L4 KCN Tràng Duệ, xã Hồng Phong, huyện An Dương</t>
  </si>
  <si>
    <t>Công ty TNHH HT Solar Việt Nam</t>
  </si>
  <si>
    <t>Lô F3, KCN Tràng Duệ, Hồng Phong, An Dương</t>
  </si>
  <si>
    <t>Công ty TNHH LG Innotek Việt Nam</t>
  </si>
  <si>
    <t>Lô I - 4, KCN Tràng Duệ, huyện An Dương</t>
  </si>
  <si>
    <t>Sản xuất các camera module và các linh kiện điện tử</t>
  </si>
  <si>
    <t>Công ty TNHH Woosung Electronics</t>
  </si>
  <si>
    <t>Lô K2 KCN Tràng Duệ, huyện An Dương</t>
  </si>
  <si>
    <t>Công Ty CP luyện thép cao cấp Việt Nhật</t>
  </si>
  <si>
    <t>KCN Nam Cầu Kiền, Thuỷ Nguyên</t>
  </si>
  <si>
    <t>Sản xuất phôi thép</t>
  </si>
  <si>
    <t>Công ty TNHH SIK Việt Nam</t>
  </si>
  <si>
    <t>Sản xuất nhựa tổng hợp</t>
  </si>
  <si>
    <t>Công ty TNHH chế tạo máy Citizen Việt Nam</t>
  </si>
  <si>
    <t>Lô J2, J3, J4 KCN Nomura, An Dương</t>
  </si>
  <si>
    <t>Sản xuất, chế tạo máy</t>
  </si>
  <si>
    <t>Công ty CP Habeco Hải Phòng</t>
  </si>
  <si>
    <t>Sản xuất bia chai, lon</t>
  </si>
  <si>
    <t>Bệnh viện Việt Tiệp</t>
  </si>
  <si>
    <t>Trần Nguyên Hãn</t>
  </si>
  <si>
    <t>Chăm sóc sức khoẻ</t>
  </si>
  <si>
    <t>Công ty Cổ phần đầu tư Xây lắp điện Hải Phòng</t>
  </si>
  <si>
    <t>Số1Trần Tất Văn,Phường Phù Liễn,quận Kiến An,thành phố Hải Phòng(Trạm2Xã Tân Tiến)</t>
  </si>
  <si>
    <t>Công ty TNHH thủy tinh SANMIGUEL  YAMAMURA Hải Phòng</t>
  </si>
  <si>
    <t>17A đường Ngô Quyền-Ngô Quyền-Hải Phòng</t>
  </si>
  <si>
    <t>SX các sản phẩm phi kim loại</t>
  </si>
  <si>
    <t>Công ty CP cảng Nam Hải Đình Vũ</t>
  </si>
  <si>
    <t>Km 6 đường Đình Vũ - Phường Đông Hải 2, quận Hải An - TP. Hải Phòng</t>
  </si>
  <si>
    <t>Công Ty TNHH thép VSC - POSCO</t>
  </si>
  <si>
    <t>Vật Cách Km 9 Đường 5 P.Quán Toan,Q.Hồng Bàng,TP Hải Phòng</t>
  </si>
  <si>
    <t>Sản xuất kim loại</t>
  </si>
  <si>
    <t>Công ty Cổ phần Lâm Thịnh</t>
  </si>
  <si>
    <t>Số 27 Phương Lưu, Phường Đông Hải 1, Quận Hải An, Thành phố Hải Phòng, Việt Nam</t>
  </si>
  <si>
    <t>Khu CN, khu CX, Công nghệ cao</t>
  </si>
  <si>
    <t>Công ty TNHH Thép DONGBU Vệt Nam</t>
  </si>
  <si>
    <t>SX kim loại</t>
  </si>
  <si>
    <t>Công ty CP kinh doanh chế biến hàng XNK Đà Nẵng</t>
  </si>
  <si>
    <t>Số 31 Đông Khê, phường Đông Khê, Quận Ngô Quyền</t>
  </si>
  <si>
    <t>SX các sản phẩm từ kim loại</t>
  </si>
  <si>
    <t>Công ty cổ phần khu công nghiệp Đình Vũ</t>
  </si>
  <si>
    <t xml:space="preserve">Tầng 5,Khu văn phòng HARBOUR VIEW số 15 Trần Phú P. Máy Tơ Q. Ngô Quyền TP Hải Phòng </t>
  </si>
  <si>
    <t>Cty cổ phần KCN Đình Vũ</t>
  </si>
  <si>
    <t>Phường Đông Hải</t>
  </si>
  <si>
    <t>Bán buôn, bán lẻ</t>
  </si>
  <si>
    <t>Công ty TNHH Điện Cường Anh</t>
  </si>
  <si>
    <t>Tổ 3A , phường Hải Thành, quận Dương Kinh, thành phố Hải Phòng, Việt Nam</t>
  </si>
  <si>
    <t>Bán buôn điện sinh hoạt cho tổ hợp thuong mại - dịch vụ - sinh hoạt</t>
  </si>
  <si>
    <t>Công Ty Sản Xuất Thép Úc SSE</t>
  </si>
  <si>
    <t>Km 9 quốc lộ 5B Vật Cách,P.Quán Toan,Q.Hồng Bàng,TP Hải Phòng,Việt Nam</t>
  </si>
  <si>
    <t>SX Kim loại</t>
  </si>
  <si>
    <t>Công ty cổ phần cảng xanh VIP</t>
  </si>
  <si>
    <t>Khu kinh tế Đình Vũ - Cát Hải - Phường Đông Hải 2 - Quận Hải An - Thành Phố Hải Phòng</t>
  </si>
  <si>
    <t>Hợp tác xã sản xuất kinh doanh - dịch vụ nông nghiệp Lại Xuân</t>
  </si>
  <si>
    <t>Xã Lại Xuân, huyện Thủy Nguyên, thành phố Hải Phòng</t>
  </si>
  <si>
    <t>Bơm tưới tiêu phục vụ nông nghiệp</t>
  </si>
  <si>
    <t>Công ty TNHH VSIP Hải Phòng</t>
  </si>
  <si>
    <t>Tòa nhà điều hành VSIP Hải Phòng, KĐT, CN và DV VSIP HP, xã An Lư, H.Thủy Nguyên, TP.Hải Phòng, VN</t>
  </si>
  <si>
    <t>Hoạt động kinh tế - xã hội</t>
  </si>
  <si>
    <t>HTX Dịch vụ điện Năng Trường Thọ</t>
  </si>
  <si>
    <t>Xã trường thọ-huyện An Lão-TP Hải Phòng</t>
  </si>
  <si>
    <t>Công ty trách nhiệm hữu hạn SUNMAX Việt Nam</t>
  </si>
  <si>
    <t>Km8, đường Phạm Văn Đồng, P.Hải Thành, Q.Dường Kinh, TPHP</t>
  </si>
  <si>
    <t>Thuộc, sơ chế da, giầy dép</t>
  </si>
  <si>
    <t>Công ty phát triển khu công nghiệp Nomura-Hải Phòng</t>
  </si>
  <si>
    <t>Tòa nhà điều hành,Khu công nghiệp Nomura-Hải Phòng,Xã Tân Tiến,Huyện An Dương,TP Hải Phòng,Việt Nam</t>
  </si>
  <si>
    <t>bán buôn, công nghiệp chế biến</t>
  </si>
  <si>
    <t>Công ty cổ phần công nghiệp nhựa Chin Huei</t>
  </si>
  <si>
    <t>Số 567 Đường Phạm Văn Đồng, phường Hải Thành, quận Dương Kinh, thành phố Hải Phòng</t>
  </si>
  <si>
    <t>SX các sản phẩm từ cao su và nhựa</t>
  </si>
  <si>
    <t>SCT</t>
  </si>
  <si>
    <t>hiệu chỉnh theo số liệu EVN</t>
  </si>
  <si>
    <t>EVN</t>
  </si>
  <si>
    <t xml:space="preserve"> EVN</t>
  </si>
  <si>
    <t>dn.haiphong.058</t>
  </si>
  <si>
    <t>dn.haiphong.059</t>
  </si>
  <si>
    <t>dn.haiphong.061</t>
  </si>
  <si>
    <t>dn.haiphong.069</t>
  </si>
  <si>
    <t>dn.haiphong.049</t>
  </si>
  <si>
    <t>dn.haiphong.048</t>
  </si>
  <si>
    <t>dn.haiphong.047</t>
  </si>
  <si>
    <t>dn.haiphong.046</t>
  </si>
  <si>
    <t>dn.haiphong.044</t>
  </si>
  <si>
    <t>dn.haiphong.043</t>
  </si>
  <si>
    <t>dn.haiphong.042</t>
  </si>
  <si>
    <t>dn.haiphong.041</t>
  </si>
  <si>
    <t>dn.haiphong.040</t>
  </si>
  <si>
    <t>dn.haiphong.039</t>
  </si>
  <si>
    <t>dn.haiphong.038</t>
  </si>
  <si>
    <t>dn.haiphong.037</t>
  </si>
  <si>
    <t>dn.haiphong.036</t>
  </si>
  <si>
    <t>dn.haiphong.035</t>
  </si>
  <si>
    <t>dn.haiphong.034</t>
  </si>
  <si>
    <t>dn.haiphong.032</t>
  </si>
  <si>
    <t>dn.haiphong.031</t>
  </si>
  <si>
    <t>dn.haiphong.030</t>
  </si>
  <si>
    <t>dn.haiphong.029</t>
  </si>
  <si>
    <t>dn.haiphong.028</t>
  </si>
  <si>
    <t>dn.haiphong.026</t>
  </si>
  <si>
    <t>dn.haiphong.025</t>
  </si>
  <si>
    <t>dn.haiphong.023</t>
  </si>
  <si>
    <t>dn.haiphong.018</t>
  </si>
  <si>
    <t>dn.haiphong.014</t>
  </si>
  <si>
    <t>dn.haiphong.013</t>
  </si>
  <si>
    <t>TinhTP_ID</t>
  </si>
  <si>
    <t>SCT_ID</t>
  </si>
  <si>
    <t>LinhVuc_ID</t>
  </si>
  <si>
    <t>Tai_Khoan</t>
  </si>
  <si>
    <t>Ma_DN</t>
  </si>
  <si>
    <t>Ten_DN</t>
  </si>
  <si>
    <t>DiaChi</t>
  </si>
  <si>
    <t>TenLinhVuc</t>
  </si>
  <si>
    <t>PhanNganh</t>
  </si>
  <si>
    <t>Dien_kWh</t>
  </si>
  <si>
    <t>ThanDa_Tan</t>
  </si>
  <si>
    <t>Than12_Tan</t>
  </si>
  <si>
    <t>Than34_Tan</t>
  </si>
  <si>
    <t>Than56_Tan</t>
  </si>
  <si>
    <t>DO_Tan</t>
  </si>
  <si>
    <t>DO_lit</t>
  </si>
  <si>
    <t>FO_Tan</t>
  </si>
  <si>
    <t>FO_lit</t>
  </si>
  <si>
    <t>Xang_Tan</t>
  </si>
  <si>
    <t>Xang_lit</t>
  </si>
  <si>
    <t>Gas_Tan</t>
  </si>
  <si>
    <t>Khi_m3</t>
  </si>
  <si>
    <t>LPG_Tan</t>
  </si>
  <si>
    <t>NLPL_Tan</t>
  </si>
  <si>
    <t>Khac_tan</t>
  </si>
  <si>
    <t>No_TOE</t>
  </si>
  <si>
    <t>No_TOE1</t>
  </si>
  <si>
    <t>No_TOE2</t>
  </si>
  <si>
    <t>GhiChu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</si>
</sst>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#,##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</font>
    <font>
      <b/>
      <sz val="13"/>
      <color rgb="FFFF0000"/>
      <name val="Times New Roman"/>
      <family val="1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Times New Roman"/>
      <family val="1"/>
    </font>
    <font>
      <sz val="10"/>
      <color theme="1"/>
      <name val="Cambria"/>
      <family val="1"/>
      <scheme val="major"/>
    </font>
    <font>
      <b/>
      <sz val="11"/>
      <color theme="1"/>
      <name val="Times New Roman"/>
      <family val="1"/>
    </font>
    <font>
      <b/>
      <sz val="8"/>
      <color indexed="81"/>
      <name val="Tahoma"/>
      <family val="2"/>
      <charset val="163"/>
    </font>
    <font>
      <sz val="8"/>
      <color indexed="81"/>
      <name val="Tahoma"/>
      <family val="2"/>
      <charset val="163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49">
    <xf numFmtId="0" fontId="0" fillId="0" borderId="0" xfId="0"/>
    <xf numFmtId="0" fontId="4" fillId="2" borderId="3" xfId="4" applyFont="1" applyFill="1" applyBorder="1" applyAlignment="1">
      <alignment horizontal="center" vertical="center" wrapText="1"/>
    </xf>
    <xf numFmtId="0" fontId="8" fillId="2" borderId="3" xfId="4" applyFont="1" applyFill="1" applyBorder="1" applyAlignment="1">
      <alignment horizontal="left" vertical="center" wrapText="1"/>
    </xf>
    <xf numFmtId="3" fontId="4" fillId="2" borderId="3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164" fontId="4" fillId="2" borderId="3" xfId="1" applyNumberFormat="1" applyFont="1" applyFill="1" applyBorder="1" applyAlignment="1">
      <alignment horizontal="right" vertical="center" wrapText="1"/>
    </xf>
    <xf numFmtId="3" fontId="4" fillId="2" borderId="3" xfId="0" applyNumberFormat="1" applyFont="1" applyFill="1" applyBorder="1" applyAlignment="1">
      <alignment horizontal="right" vertical="center" wrapText="1"/>
    </xf>
    <xf numFmtId="0" fontId="0" fillId="0" borderId="3" xfId="0" applyBorder="1"/>
    <xf numFmtId="165" fontId="4" fillId="2" borderId="3" xfId="0" applyNumberFormat="1" applyFont="1" applyFill="1" applyBorder="1" applyAlignment="1">
      <alignment horizontal="right" vertical="center" wrapText="1"/>
    </xf>
    <xf numFmtId="0" fontId="10" fillId="2" borderId="3" xfId="4" applyFont="1" applyFill="1" applyBorder="1" applyAlignment="1">
      <alignment horizontal="right" vertical="center" wrapText="1"/>
    </xf>
    <xf numFmtId="164" fontId="10" fillId="2" borderId="3" xfId="1" applyNumberFormat="1" applyFont="1" applyFill="1" applyBorder="1" applyAlignment="1">
      <alignment horizontal="center" vertical="center" wrapText="1"/>
    </xf>
    <xf numFmtId="0" fontId="4" fillId="2" borderId="3" xfId="4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right" vertical="center" wrapText="1"/>
    </xf>
    <xf numFmtId="3" fontId="4" fillId="2" borderId="3" xfId="4" applyNumberFormat="1" applyFont="1" applyFill="1" applyBorder="1" applyAlignment="1">
      <alignment horizontal="center" vertical="center" wrapText="1"/>
    </xf>
    <xf numFmtId="3" fontId="10" fillId="2" borderId="3" xfId="4" applyNumberFormat="1" applyFont="1" applyFill="1" applyBorder="1" applyAlignment="1">
      <alignment horizontal="right" vertical="center" wrapText="1"/>
    </xf>
    <xf numFmtId="0" fontId="8" fillId="0" borderId="3" xfId="4" applyFont="1" applyFill="1" applyBorder="1" applyAlignment="1">
      <alignment horizontal="left" vertical="center" wrapText="1"/>
    </xf>
    <xf numFmtId="0" fontId="4" fillId="0" borderId="3" xfId="4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164" fontId="4" fillId="0" borderId="3" xfId="1" applyNumberFormat="1" applyFont="1" applyFill="1" applyBorder="1" applyAlignment="1">
      <alignment horizontal="right" vertical="center" wrapText="1"/>
    </xf>
    <xf numFmtId="0" fontId="9" fillId="2" borderId="3" xfId="4" applyFont="1" applyFill="1" applyBorder="1" applyAlignment="1">
      <alignment horizontal="left" vertical="center" wrapText="1"/>
    </xf>
    <xf numFmtId="164" fontId="4" fillId="2" borderId="3" xfId="1" applyNumberFormat="1" applyFont="1" applyFill="1" applyBorder="1" applyAlignment="1">
      <alignment horizontal="right" vertical="center"/>
    </xf>
    <xf numFmtId="0" fontId="4" fillId="0" borderId="3" xfId="4" applyFont="1" applyFill="1" applyBorder="1" applyAlignment="1">
      <alignment horizontal="left" vertical="center" wrapText="1"/>
    </xf>
    <xf numFmtId="3" fontId="4" fillId="0" borderId="3" xfId="4" applyNumberFormat="1" applyFont="1" applyFill="1" applyBorder="1" applyAlignment="1">
      <alignment horizontal="center" vertical="center" wrapText="1"/>
    </xf>
    <xf numFmtId="2" fontId="4" fillId="2" borderId="3" xfId="0" applyNumberFormat="1" applyFont="1" applyFill="1" applyBorder="1" applyAlignment="1">
      <alignment horizontal="right" vertical="center"/>
    </xf>
    <xf numFmtId="4" fontId="4" fillId="2" borderId="3" xfId="0" applyNumberFormat="1" applyFont="1" applyFill="1" applyBorder="1" applyAlignment="1">
      <alignment horizontal="right" vertical="center" wrapText="1"/>
    </xf>
    <xf numFmtId="164" fontId="4" fillId="0" borderId="3" xfId="1" applyNumberFormat="1" applyFont="1" applyFill="1" applyBorder="1" applyAlignment="1">
      <alignment vertical="center"/>
    </xf>
    <xf numFmtId="3" fontId="4" fillId="0" borderId="3" xfId="0" applyNumberFormat="1" applyFont="1" applyFill="1" applyBorder="1" applyAlignment="1">
      <alignment horizontal="right" vertical="center" wrapText="1"/>
    </xf>
    <xf numFmtId="0" fontId="10" fillId="0" borderId="3" xfId="4" applyFont="1" applyFill="1" applyBorder="1" applyAlignment="1">
      <alignment horizontal="right" vertical="center" wrapText="1"/>
    </xf>
    <xf numFmtId="4" fontId="4" fillId="0" borderId="3" xfId="0" applyNumberFormat="1" applyFont="1" applyFill="1" applyBorder="1" applyAlignment="1">
      <alignment horizontal="right" vertical="center" wrapText="1"/>
    </xf>
    <xf numFmtId="164" fontId="10" fillId="0" borderId="3" xfId="1" applyNumberFormat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vertical="center" wrapText="1"/>
    </xf>
    <xf numFmtId="164" fontId="10" fillId="2" borderId="4" xfId="1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0" xfId="0" applyNumberFormat="1"/>
    <xf numFmtId="0" fontId="0" fillId="2" borderId="3" xfId="0" applyFill="1" applyBorder="1"/>
    <xf numFmtId="0" fontId="0" fillId="2" borderId="0" xfId="0" applyFill="1"/>
    <xf numFmtId="0" fontId="4" fillId="2" borderId="5" xfId="4" applyFont="1" applyFill="1" applyBorder="1" applyAlignment="1">
      <alignment horizontal="center" vertical="center" wrapText="1"/>
    </xf>
    <xf numFmtId="0" fontId="4" fillId="0" borderId="5" xfId="4" applyFont="1" applyFill="1" applyBorder="1" applyAlignment="1">
      <alignment horizontal="center" vertical="center" wrapText="1"/>
    </xf>
    <xf numFmtId="0" fontId="4" fillId="2" borderId="7" xfId="4" applyFont="1" applyFill="1" applyBorder="1" applyAlignment="1">
      <alignment horizontal="center" vertical="center" wrapText="1"/>
    </xf>
    <xf numFmtId="164" fontId="10" fillId="2" borderId="5" xfId="1" applyNumberFormat="1" applyFont="1" applyFill="1" applyBorder="1" applyAlignment="1">
      <alignment horizontal="center" vertical="center" wrapText="1"/>
    </xf>
    <xf numFmtId="0" fontId="2" fillId="0" borderId="1" xfId="2" applyFont="1" applyFill="1" applyBorder="1" applyAlignment="1">
      <alignment vertical="center"/>
    </xf>
    <xf numFmtId="0" fontId="2" fillId="0" borderId="2" xfId="2" applyFont="1" applyFill="1" applyBorder="1" applyAlignment="1">
      <alignment vertical="center" wrapText="1"/>
    </xf>
    <xf numFmtId="0" fontId="2" fillId="0" borderId="1" xfId="2" applyFont="1" applyFill="1" applyBorder="1" applyAlignment="1">
      <alignment vertical="center" wrapText="1"/>
    </xf>
    <xf numFmtId="3" fontId="2" fillId="0" borderId="1" xfId="2" applyNumberFormat="1" applyFont="1" applyFill="1" applyBorder="1" applyAlignment="1">
      <alignment vertical="center" wrapText="1"/>
    </xf>
    <xf numFmtId="164" fontId="5" fillId="0" borderId="2" xfId="1" applyNumberFormat="1" applyFont="1" applyFill="1" applyBorder="1" applyAlignment="1">
      <alignment vertical="center" wrapText="1"/>
    </xf>
    <xf numFmtId="164" fontId="5" fillId="0" borderId="2" xfId="1" applyNumberFormat="1" applyFont="1" applyFill="1" applyBorder="1" applyAlignment="1">
      <alignment horizontal="right" vertical="center" wrapText="1"/>
    </xf>
    <xf numFmtId="164" fontId="5" fillId="0" borderId="1" xfId="1" applyNumberFormat="1" applyFont="1" applyFill="1" applyBorder="1" applyAlignment="1">
      <alignment vertical="center" wrapText="1"/>
    </xf>
    <xf numFmtId="3" fontId="3" fillId="0" borderId="1" xfId="2" applyNumberFormat="1" applyFont="1" applyFill="1" applyBorder="1" applyAlignment="1">
      <alignment vertical="center" wrapText="1"/>
    </xf>
    <xf numFmtId="3" fontId="3" fillId="0" borderId="6" xfId="2" applyNumberFormat="1" applyFont="1" applyFill="1" applyBorder="1" applyAlignment="1">
      <alignment vertical="center" wrapText="1"/>
    </xf>
  </cellXfs>
  <cellStyles count="5">
    <cellStyle name="Comma" xfId="1" builtinId="3"/>
    <cellStyle name="Normal" xfId="0" builtinId="0"/>
    <cellStyle name="Normal 2" xfId="2"/>
    <cellStyle name="Normal 2 2 3" xfId="4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92"/>
  <sheetViews>
    <sheetView tabSelected="1" topLeftCell="J84" zoomScale="71" zoomScaleNormal="71" workbookViewId="0">
      <selection activeCell="AD93" sqref="AD93"/>
    </sheetView>
  </sheetViews>
  <sheetFormatPr defaultRowHeight="48.75" customHeight="1" x14ac:dyDescent="0.25"/>
  <cols>
    <col min="2" max="2" width="21.42578125" customWidth="1"/>
    <col min="3" max="3" width="36.7109375" customWidth="1"/>
    <col min="4" max="4" width="13.28515625" customWidth="1"/>
    <col min="5" max="5" width="22.140625" customWidth="1"/>
    <col min="6" max="6" width="14.28515625" customWidth="1"/>
    <col min="7" max="7" width="12.140625" customWidth="1"/>
    <col min="8" max="8" width="14.28515625" customWidth="1"/>
    <col min="9" max="9" width="14" customWidth="1"/>
    <col min="10" max="10" width="13.42578125" customWidth="1"/>
    <col min="11" max="15" width="9.140625" customWidth="1"/>
    <col min="16" max="16" width="12.42578125" customWidth="1"/>
    <col min="17" max="19" width="9.140625" customWidth="1"/>
    <col min="20" max="20" width="16.140625" customWidth="1"/>
    <col min="21" max="21" width="12.42578125" customWidth="1"/>
    <col min="22" max="22" width="15.42578125" style="33" customWidth="1"/>
    <col min="23" max="24" width="15.42578125" customWidth="1"/>
    <col min="25" max="27" width="9.140625" customWidth="1"/>
  </cols>
  <sheetData>
    <row r="1" spans="1:30" ht="39" customHeight="1" thickBot="1" x14ac:dyDescent="0.3">
      <c r="A1" s="40" t="s">
        <v>0</v>
      </c>
      <c r="B1" s="41" t="s">
        <v>285</v>
      </c>
      <c r="C1" s="42" t="s">
        <v>286</v>
      </c>
      <c r="D1" s="42" t="s">
        <v>287</v>
      </c>
      <c r="E1" s="43" t="s">
        <v>288</v>
      </c>
      <c r="F1" s="44" t="s">
        <v>289</v>
      </c>
      <c r="G1" s="45" t="s">
        <v>290</v>
      </c>
      <c r="H1" s="45" t="s">
        <v>291</v>
      </c>
      <c r="I1" s="45" t="s">
        <v>292</v>
      </c>
      <c r="J1" s="45" t="s">
        <v>293</v>
      </c>
      <c r="K1" s="46" t="s">
        <v>294</v>
      </c>
      <c r="L1" s="46" t="s">
        <v>295</v>
      </c>
      <c r="M1" s="46" t="s">
        <v>296</v>
      </c>
      <c r="N1" s="46" t="s">
        <v>297</v>
      </c>
      <c r="O1" s="46" t="s">
        <v>298</v>
      </c>
      <c r="P1" s="46" t="s">
        <v>299</v>
      </c>
      <c r="Q1" s="46" t="s">
        <v>300</v>
      </c>
      <c r="R1" s="46" t="s">
        <v>301</v>
      </c>
      <c r="S1" s="46" t="s">
        <v>302</v>
      </c>
      <c r="T1" s="46" t="s">
        <v>303</v>
      </c>
      <c r="U1" s="46" t="s">
        <v>304</v>
      </c>
      <c r="V1" s="44" t="s">
        <v>306</v>
      </c>
      <c r="W1" s="44" t="s">
        <v>305</v>
      </c>
      <c r="X1" s="44" t="s">
        <v>307</v>
      </c>
      <c r="Y1" s="47" t="s">
        <v>308</v>
      </c>
      <c r="Z1" s="48" t="s">
        <v>280</v>
      </c>
      <c r="AA1" s="48" t="s">
        <v>281</v>
      </c>
      <c r="AB1" s="48" t="s">
        <v>282</v>
      </c>
      <c r="AC1" s="48" t="s">
        <v>283</v>
      </c>
      <c r="AD1" s="48" t="s">
        <v>284</v>
      </c>
    </row>
    <row r="2" spans="1:30" ht="41.25" customHeight="1" thickBot="1" x14ac:dyDescent="0.3">
      <c r="A2" s="1">
        <v>1</v>
      </c>
      <c r="B2" s="2" t="s">
        <v>1</v>
      </c>
      <c r="C2" s="3" t="s">
        <v>2</v>
      </c>
      <c r="D2" s="1" t="s">
        <v>3</v>
      </c>
      <c r="E2" s="4" t="s">
        <v>4</v>
      </c>
      <c r="F2" s="5">
        <v>15229571</v>
      </c>
      <c r="G2" s="6"/>
      <c r="H2" s="7"/>
      <c r="I2" s="7"/>
      <c r="J2" s="7"/>
      <c r="K2" s="8">
        <v>4</v>
      </c>
      <c r="L2" s="9"/>
      <c r="M2" s="6"/>
      <c r="N2" s="9"/>
      <c r="O2" s="9"/>
      <c r="P2" s="6"/>
      <c r="Q2" s="6"/>
      <c r="R2" s="9"/>
      <c r="S2" s="6"/>
      <c r="T2" s="9"/>
      <c r="U2" s="9">
        <v>8</v>
      </c>
      <c r="V2" s="10">
        <v>2362</v>
      </c>
      <c r="W2" s="10">
        <v>2362</v>
      </c>
      <c r="X2" s="39">
        <f>IF(Y2="EVN",V2,W2)</f>
        <v>2362</v>
      </c>
      <c r="Y2" s="36" t="s">
        <v>246</v>
      </c>
      <c r="Z2" s="3">
        <v>13</v>
      </c>
      <c r="AA2" s="3">
        <v>31</v>
      </c>
      <c r="AB2" s="3">
        <v>5</v>
      </c>
      <c r="AC2" s="3"/>
      <c r="AD2" s="3"/>
    </row>
    <row r="3" spans="1:30" ht="48.75" customHeight="1" thickBot="1" x14ac:dyDescent="0.3">
      <c r="A3" s="1">
        <f>A2+1</f>
        <v>2</v>
      </c>
      <c r="B3" s="11" t="s">
        <v>5</v>
      </c>
      <c r="C3" s="4" t="s">
        <v>6</v>
      </c>
      <c r="D3" s="4" t="s">
        <v>7</v>
      </c>
      <c r="E3" s="4" t="s">
        <v>8</v>
      </c>
      <c r="F3" s="5">
        <v>4504732</v>
      </c>
      <c r="G3" s="12"/>
      <c r="H3" s="7"/>
      <c r="I3" s="7"/>
      <c r="J3" s="7"/>
      <c r="K3" s="12"/>
      <c r="L3" s="9"/>
      <c r="M3" s="12"/>
      <c r="N3" s="9"/>
      <c r="O3" s="9"/>
      <c r="P3" s="12"/>
      <c r="Q3" s="12"/>
      <c r="R3" s="9"/>
      <c r="S3" s="12"/>
      <c r="T3" s="9"/>
      <c r="U3" s="9"/>
      <c r="V3" s="10">
        <v>695.08014760000003</v>
      </c>
      <c r="W3" s="10">
        <v>695.08014760000003</v>
      </c>
      <c r="X3" s="10"/>
      <c r="Y3" s="1" t="s">
        <v>246</v>
      </c>
      <c r="Z3" s="3">
        <v>13</v>
      </c>
      <c r="AA3" s="3">
        <v>31</v>
      </c>
      <c r="AB3" s="3">
        <v>6</v>
      </c>
      <c r="AC3" s="3"/>
      <c r="AD3" s="3"/>
    </row>
    <row r="4" spans="1:30" ht="48.75" customHeight="1" thickBot="1" x14ac:dyDescent="0.3">
      <c r="A4" s="1">
        <f t="shared" ref="A4:A50" si="0">A3+1</f>
        <v>3</v>
      </c>
      <c r="B4" s="11" t="s">
        <v>9</v>
      </c>
      <c r="C4" s="1" t="s">
        <v>10</v>
      </c>
      <c r="D4" s="1" t="s">
        <v>3</v>
      </c>
      <c r="E4" s="13" t="s">
        <v>11</v>
      </c>
      <c r="F4" s="5">
        <v>7442170</v>
      </c>
      <c r="G4" s="6"/>
      <c r="H4" s="7"/>
      <c r="I4" s="7"/>
      <c r="J4" s="7"/>
      <c r="K4" s="6">
        <v>305</v>
      </c>
      <c r="L4" s="9"/>
      <c r="M4" s="6"/>
      <c r="N4" s="9"/>
      <c r="O4" s="9"/>
      <c r="P4" s="8">
        <v>49000</v>
      </c>
      <c r="Q4" s="8"/>
      <c r="R4" s="9"/>
      <c r="S4" s="6"/>
      <c r="T4" s="9"/>
      <c r="U4" s="9">
        <v>523</v>
      </c>
      <c r="V4" s="10">
        <v>2027</v>
      </c>
      <c r="W4" s="10">
        <v>2027</v>
      </c>
      <c r="X4" s="39">
        <f t="shared" ref="X4:X5" si="1">IF(Y4="EVN",V4,W4)</f>
        <v>2027</v>
      </c>
      <c r="Y4" s="36" t="s">
        <v>246</v>
      </c>
      <c r="Z4" s="3">
        <v>13</v>
      </c>
      <c r="AA4" s="3">
        <v>31</v>
      </c>
      <c r="AB4" s="3">
        <v>5</v>
      </c>
      <c r="AC4" s="3" t="s">
        <v>254</v>
      </c>
      <c r="AD4" s="3">
        <v>464</v>
      </c>
    </row>
    <row r="5" spans="1:30" ht="48.75" customHeight="1" thickBot="1" x14ac:dyDescent="0.3">
      <c r="A5" s="1">
        <f>A4+1</f>
        <v>4</v>
      </c>
      <c r="B5" s="11" t="s">
        <v>12</v>
      </c>
      <c r="C5" s="1" t="s">
        <v>13</v>
      </c>
      <c r="D5" s="1" t="s">
        <v>3</v>
      </c>
      <c r="E5" s="13" t="s">
        <v>14</v>
      </c>
      <c r="F5" s="5">
        <v>6764598</v>
      </c>
      <c r="G5" s="7">
        <v>2589</v>
      </c>
      <c r="H5" s="7"/>
      <c r="I5" s="7"/>
      <c r="J5" s="7"/>
      <c r="K5" s="6">
        <v>8</v>
      </c>
      <c r="L5" s="9"/>
      <c r="M5" s="6"/>
      <c r="N5" s="9"/>
      <c r="O5" s="9"/>
      <c r="P5" s="6"/>
      <c r="Q5" s="6"/>
      <c r="R5" s="9"/>
      <c r="S5" s="6"/>
      <c r="T5" s="9"/>
      <c r="U5" s="9"/>
      <c r="V5" s="10">
        <v>2864.2374713999998</v>
      </c>
      <c r="W5" s="10">
        <v>2864.2374713999998</v>
      </c>
      <c r="X5" s="39">
        <f t="shared" si="1"/>
        <v>2864.2374713999998</v>
      </c>
      <c r="Y5" s="36" t="s">
        <v>246</v>
      </c>
      <c r="Z5" s="3">
        <v>13</v>
      </c>
      <c r="AA5" s="3">
        <v>31</v>
      </c>
      <c r="AB5" s="3">
        <v>5</v>
      </c>
      <c r="AC5" s="3" t="s">
        <v>274</v>
      </c>
      <c r="AD5" s="3">
        <v>487</v>
      </c>
    </row>
    <row r="6" spans="1:30" s="35" customFormat="1" ht="48.75" customHeight="1" thickBot="1" x14ac:dyDescent="0.3">
      <c r="A6" s="1">
        <f t="shared" si="0"/>
        <v>5</v>
      </c>
      <c r="B6" s="2" t="s">
        <v>15</v>
      </c>
      <c r="C6" s="1" t="s">
        <v>16</v>
      </c>
      <c r="D6" s="1" t="s">
        <v>17</v>
      </c>
      <c r="E6" s="4" t="s">
        <v>18</v>
      </c>
      <c r="F6" s="5">
        <v>17397525</v>
      </c>
      <c r="G6" s="6"/>
      <c r="H6" s="34"/>
      <c r="I6" s="34"/>
      <c r="J6" s="34"/>
      <c r="K6" s="6">
        <v>2181</v>
      </c>
      <c r="L6" s="9"/>
      <c r="M6" s="6">
        <v>93</v>
      </c>
      <c r="N6" s="9"/>
      <c r="O6" s="9"/>
      <c r="P6" s="6"/>
      <c r="Q6" s="6"/>
      <c r="R6" s="9"/>
      <c r="S6" s="6"/>
      <c r="T6" s="9"/>
      <c r="U6" s="9"/>
      <c r="V6" s="10">
        <v>4696</v>
      </c>
      <c r="W6" s="10">
        <v>4696</v>
      </c>
      <c r="X6" s="10"/>
      <c r="Y6" s="1" t="s">
        <v>246</v>
      </c>
      <c r="Z6" s="3">
        <v>13</v>
      </c>
      <c r="AA6" s="3">
        <v>31</v>
      </c>
      <c r="AB6" s="3">
        <v>1</v>
      </c>
      <c r="AC6" s="3"/>
      <c r="AD6" s="3"/>
    </row>
    <row r="7" spans="1:30" s="35" customFormat="1" ht="48.75" customHeight="1" thickBot="1" x14ac:dyDescent="0.3">
      <c r="A7" s="1">
        <v>6</v>
      </c>
      <c r="B7" s="11" t="s">
        <v>19</v>
      </c>
      <c r="C7" s="1" t="s">
        <v>20</v>
      </c>
      <c r="D7" s="1" t="s">
        <v>3</v>
      </c>
      <c r="E7" s="13" t="s">
        <v>21</v>
      </c>
      <c r="F7" s="5">
        <v>22707000</v>
      </c>
      <c r="G7" s="6"/>
      <c r="H7" s="34"/>
      <c r="I7" s="34"/>
      <c r="J7" s="34"/>
      <c r="K7" s="6">
        <v>329</v>
      </c>
      <c r="L7" s="9"/>
      <c r="M7" s="6"/>
      <c r="N7" s="9"/>
      <c r="O7" s="9"/>
      <c r="P7" s="6"/>
      <c r="Q7" s="6"/>
      <c r="R7" s="9"/>
      <c r="S7" s="6"/>
      <c r="T7" s="9"/>
      <c r="U7" s="14">
        <v>1757</v>
      </c>
      <c r="V7" s="10">
        <v>5754</v>
      </c>
      <c r="W7" s="10">
        <v>5754</v>
      </c>
      <c r="X7" s="39">
        <f>IF(Y7="EVN",V7,W7)</f>
        <v>5754</v>
      </c>
      <c r="Y7" s="36" t="s">
        <v>246</v>
      </c>
      <c r="Z7" s="3">
        <v>13</v>
      </c>
      <c r="AA7" s="3">
        <v>31</v>
      </c>
      <c r="AB7" s="3">
        <v>5</v>
      </c>
      <c r="AC7" s="3" t="s">
        <v>266</v>
      </c>
      <c r="AD7" s="3">
        <v>477</v>
      </c>
    </row>
    <row r="8" spans="1:30" s="35" customFormat="1" ht="48.75" customHeight="1" thickBot="1" x14ac:dyDescent="0.3">
      <c r="A8" s="1">
        <v>7</v>
      </c>
      <c r="B8" s="11" t="s">
        <v>22</v>
      </c>
      <c r="C8" s="1" t="s">
        <v>23</v>
      </c>
      <c r="D8" s="1" t="s">
        <v>17</v>
      </c>
      <c r="E8" s="13" t="s">
        <v>24</v>
      </c>
      <c r="F8" s="5">
        <v>4100000</v>
      </c>
      <c r="G8" s="6"/>
      <c r="H8" s="34"/>
      <c r="I8" s="34"/>
      <c r="J8" s="34"/>
      <c r="K8" s="6">
        <v>450</v>
      </c>
      <c r="L8" s="9"/>
      <c r="M8" s="6"/>
      <c r="N8" s="9"/>
      <c r="O8" s="9"/>
      <c r="P8" s="6"/>
      <c r="Q8" s="6"/>
      <c r="R8" s="9"/>
      <c r="S8" s="6"/>
      <c r="T8" s="9"/>
      <c r="U8" s="9"/>
      <c r="V8" s="10">
        <v>1029</v>
      </c>
      <c r="W8" s="10">
        <v>1029</v>
      </c>
      <c r="X8" s="10"/>
      <c r="Y8" s="1" t="s">
        <v>246</v>
      </c>
      <c r="Z8" s="3">
        <v>13</v>
      </c>
      <c r="AA8" s="3">
        <v>31</v>
      </c>
      <c r="AB8" s="3">
        <v>1</v>
      </c>
      <c r="AC8" s="3"/>
      <c r="AD8" s="3"/>
    </row>
    <row r="9" spans="1:30" ht="48.75" customHeight="1" thickBot="1" x14ac:dyDescent="0.3">
      <c r="A9" s="1">
        <f>A8+1</f>
        <v>8</v>
      </c>
      <c r="B9" s="11" t="s">
        <v>25</v>
      </c>
      <c r="C9" s="1" t="s">
        <v>26</v>
      </c>
      <c r="D9" s="1" t="s">
        <v>17</v>
      </c>
      <c r="E9" s="13" t="s">
        <v>18</v>
      </c>
      <c r="F9" s="5">
        <v>4567000</v>
      </c>
      <c r="G9" s="6"/>
      <c r="H9" s="7"/>
      <c r="I9" s="7"/>
      <c r="J9" s="7"/>
      <c r="K9" s="6">
        <v>760</v>
      </c>
      <c r="L9" s="9"/>
      <c r="M9" s="6"/>
      <c r="N9" s="9"/>
      <c r="O9" s="9"/>
      <c r="P9" s="6"/>
      <c r="Q9" s="6"/>
      <c r="R9" s="9"/>
      <c r="S9" s="6"/>
      <c r="T9" s="9"/>
      <c r="U9" s="9"/>
      <c r="V9" s="10">
        <v>1373</v>
      </c>
      <c r="W9" s="10">
        <v>1373</v>
      </c>
      <c r="X9" s="10"/>
      <c r="Y9" s="1" t="s">
        <v>246</v>
      </c>
      <c r="Z9" s="3">
        <v>13</v>
      </c>
      <c r="AA9" s="3">
        <v>31</v>
      </c>
      <c r="AB9" s="3">
        <v>1</v>
      </c>
      <c r="AC9" s="3"/>
      <c r="AD9" s="3"/>
    </row>
    <row r="10" spans="1:30" ht="48.75" customHeight="1" thickBot="1" x14ac:dyDescent="0.3">
      <c r="A10" s="1">
        <f t="shared" si="0"/>
        <v>9</v>
      </c>
      <c r="B10" s="2" t="s">
        <v>27</v>
      </c>
      <c r="C10" s="1" t="s">
        <v>28</v>
      </c>
      <c r="D10" s="1" t="s">
        <v>3</v>
      </c>
      <c r="E10" s="13" t="s">
        <v>29</v>
      </c>
      <c r="F10" s="5">
        <v>7900000</v>
      </c>
      <c r="G10" s="6">
        <v>5150</v>
      </c>
      <c r="H10" s="7"/>
      <c r="I10" s="7"/>
      <c r="J10" s="7"/>
      <c r="K10" s="6"/>
      <c r="L10" s="9"/>
      <c r="M10" s="6"/>
      <c r="N10" s="9"/>
      <c r="O10" s="9"/>
      <c r="P10" s="6"/>
      <c r="Q10" s="6"/>
      <c r="R10" s="9"/>
      <c r="S10" s="6"/>
      <c r="T10" s="9"/>
      <c r="U10" s="9"/>
      <c r="V10" s="32" t="e">
        <f>#REF!*F10+#REF!*G10+#REF!*H10+#REF!*I10+#REF!*J10+#REF!*K10+#REF!*L10+#REF!*M10+#REF!*N10+#REF!*O10+#REF!*P10+#REF!*Q10+#REF!*R10+#REF!*S10+#REF!*T10+#REF!*U10</f>
        <v>#REF!</v>
      </c>
      <c r="W10" s="10">
        <v>4823.9699999999993</v>
      </c>
      <c r="X10" s="39">
        <f t="shared" ref="X10:X15" si="2">IF(Y10="EVN",V10,W10)</f>
        <v>4823.9699999999993</v>
      </c>
      <c r="Y10" s="36" t="s">
        <v>246</v>
      </c>
      <c r="Z10" s="3">
        <v>13</v>
      </c>
      <c r="AA10" s="3">
        <v>31</v>
      </c>
      <c r="AB10" s="3">
        <v>5</v>
      </c>
      <c r="AC10" s="3" t="s">
        <v>267</v>
      </c>
      <c r="AD10" s="3">
        <v>478</v>
      </c>
    </row>
    <row r="11" spans="1:30" ht="48.75" customHeight="1" thickBot="1" x14ac:dyDescent="0.3">
      <c r="A11" s="1">
        <f>A10+1</f>
        <v>10</v>
      </c>
      <c r="B11" s="15" t="s">
        <v>30</v>
      </c>
      <c r="C11" s="16" t="s">
        <v>31</v>
      </c>
      <c r="D11" s="16" t="s">
        <v>3</v>
      </c>
      <c r="E11" s="17" t="s">
        <v>32</v>
      </c>
      <c r="F11" s="18">
        <v>247981062</v>
      </c>
      <c r="G11" s="6">
        <v>19103</v>
      </c>
      <c r="H11" s="7"/>
      <c r="I11" s="7"/>
      <c r="J11" s="7"/>
      <c r="K11" s="6">
        <v>758</v>
      </c>
      <c r="L11" s="9"/>
      <c r="M11" s="6"/>
      <c r="N11" s="9"/>
      <c r="O11" s="9"/>
      <c r="P11" s="6"/>
      <c r="Q11" s="6"/>
      <c r="R11" s="9"/>
      <c r="S11" s="6"/>
      <c r="T11" s="9"/>
      <c r="U11" s="9">
        <v>114</v>
      </c>
      <c r="V11" s="32" t="e">
        <f>#REF!*F11+#REF!*G11+#REF!*H11+#REF!*I11+#REF!*J11+#REF!*K11+#REF!*L11+#REF!*M11+#REF!*N11+#REF!*O11+#REF!*P11+#REF!*Q11+#REF!*R11+#REF!*S11+#REF!*T11+#REF!*U11</f>
        <v>#REF!</v>
      </c>
      <c r="W11" s="10">
        <v>52414</v>
      </c>
      <c r="X11" s="39">
        <f t="shared" si="2"/>
        <v>52414</v>
      </c>
      <c r="Y11" s="36" t="s">
        <v>247</v>
      </c>
      <c r="Z11" s="3">
        <v>13</v>
      </c>
      <c r="AA11" s="3">
        <v>31</v>
      </c>
      <c r="AB11" s="3">
        <v>5</v>
      </c>
      <c r="AC11" s="3"/>
      <c r="AD11" s="3"/>
    </row>
    <row r="12" spans="1:30" ht="48.75" customHeight="1" thickBot="1" x14ac:dyDescent="0.3">
      <c r="A12" s="1">
        <f t="shared" si="0"/>
        <v>11</v>
      </c>
      <c r="B12" s="19" t="s">
        <v>33</v>
      </c>
      <c r="C12" s="4" t="s">
        <v>10</v>
      </c>
      <c r="D12" s="1" t="s">
        <v>3</v>
      </c>
      <c r="E12" s="4" t="s">
        <v>34</v>
      </c>
      <c r="F12" s="5">
        <v>20200000</v>
      </c>
      <c r="G12" s="6">
        <v>2880000</v>
      </c>
      <c r="H12" s="7"/>
      <c r="I12" s="7"/>
      <c r="J12" s="7"/>
      <c r="K12" s="12">
        <v>24</v>
      </c>
      <c r="L12" s="9"/>
      <c r="M12" s="6">
        <v>13962</v>
      </c>
      <c r="N12" s="9"/>
      <c r="O12" s="9"/>
      <c r="P12" s="12"/>
      <c r="Q12" s="12"/>
      <c r="R12" s="9"/>
      <c r="S12" s="12"/>
      <c r="T12" s="9"/>
      <c r="U12" s="9">
        <v>9</v>
      </c>
      <c r="V12" s="10">
        <v>2032974</v>
      </c>
      <c r="W12" s="10">
        <v>2032974</v>
      </c>
      <c r="X12" s="39">
        <f t="shared" si="2"/>
        <v>2032974</v>
      </c>
      <c r="Y12" s="36" t="s">
        <v>246</v>
      </c>
      <c r="Z12" s="3">
        <v>13</v>
      </c>
      <c r="AA12" s="3">
        <v>31</v>
      </c>
      <c r="AB12" s="3">
        <v>5</v>
      </c>
      <c r="AC12" s="3" t="s">
        <v>276</v>
      </c>
      <c r="AD12" s="3">
        <v>490</v>
      </c>
    </row>
    <row r="13" spans="1:30" ht="48.75" customHeight="1" thickBot="1" x14ac:dyDescent="0.3">
      <c r="A13" s="1">
        <f t="shared" si="0"/>
        <v>12</v>
      </c>
      <c r="B13" s="11" t="s">
        <v>35</v>
      </c>
      <c r="C13" s="1" t="s">
        <v>36</v>
      </c>
      <c r="D13" s="1" t="s">
        <v>3</v>
      </c>
      <c r="E13" s="13" t="s">
        <v>37</v>
      </c>
      <c r="F13" s="20">
        <v>39900356</v>
      </c>
      <c r="G13" s="6"/>
      <c r="H13" s="7"/>
      <c r="I13" s="7"/>
      <c r="J13" s="7"/>
      <c r="K13" s="6">
        <v>51</v>
      </c>
      <c r="L13" s="9"/>
      <c r="M13" s="6"/>
      <c r="N13" s="9"/>
      <c r="O13" s="9"/>
      <c r="P13" s="6"/>
      <c r="Q13" s="6"/>
      <c r="R13" s="9"/>
      <c r="S13" s="6"/>
      <c r="T13" s="9"/>
      <c r="U13" s="9"/>
      <c r="V13" s="10">
        <v>6211</v>
      </c>
      <c r="W13" s="10">
        <v>6211</v>
      </c>
      <c r="X13" s="39">
        <f t="shared" si="2"/>
        <v>6211</v>
      </c>
      <c r="Y13" s="36" t="s">
        <v>246</v>
      </c>
      <c r="Z13" s="3">
        <v>13</v>
      </c>
      <c r="AA13" s="3">
        <v>31</v>
      </c>
      <c r="AB13" s="3">
        <v>5</v>
      </c>
      <c r="AC13" s="3" t="s">
        <v>263</v>
      </c>
      <c r="AD13" s="3">
        <v>474</v>
      </c>
    </row>
    <row r="14" spans="1:30" ht="48.75" customHeight="1" thickBot="1" x14ac:dyDescent="0.3">
      <c r="A14" s="1">
        <f t="shared" si="0"/>
        <v>13</v>
      </c>
      <c r="B14" s="11" t="s">
        <v>38</v>
      </c>
      <c r="C14" s="1" t="s">
        <v>39</v>
      </c>
      <c r="D14" s="1" t="s">
        <v>3</v>
      </c>
      <c r="E14" s="13" t="s">
        <v>40</v>
      </c>
      <c r="F14" s="5">
        <v>43465348</v>
      </c>
      <c r="G14" s="12"/>
      <c r="H14" s="7"/>
      <c r="I14" s="7"/>
      <c r="J14" s="7"/>
      <c r="K14" s="6">
        <v>3644</v>
      </c>
      <c r="L14" s="9"/>
      <c r="M14" s="12"/>
      <c r="N14" s="9"/>
      <c r="O14" s="9"/>
      <c r="P14" s="12"/>
      <c r="Q14" s="12"/>
      <c r="R14" s="9"/>
      <c r="S14" s="12"/>
      <c r="T14" s="9"/>
      <c r="U14" s="9"/>
      <c r="V14" s="10">
        <v>10314</v>
      </c>
      <c r="W14" s="10">
        <v>10314</v>
      </c>
      <c r="X14" s="39">
        <f t="shared" si="2"/>
        <v>10314</v>
      </c>
      <c r="Y14" s="36" t="s">
        <v>246</v>
      </c>
      <c r="Z14" s="3">
        <v>13</v>
      </c>
      <c r="AA14" s="3">
        <v>31</v>
      </c>
      <c r="AB14" s="3">
        <v>5</v>
      </c>
      <c r="AC14" s="3"/>
      <c r="AD14" s="3"/>
    </row>
    <row r="15" spans="1:30" ht="48.75" customHeight="1" thickBot="1" x14ac:dyDescent="0.3">
      <c r="A15" s="1">
        <f t="shared" si="0"/>
        <v>14</v>
      </c>
      <c r="B15" s="21" t="s">
        <v>41</v>
      </c>
      <c r="C15" s="16" t="s">
        <v>42</v>
      </c>
      <c r="D15" s="16" t="s">
        <v>3</v>
      </c>
      <c r="E15" s="22" t="s">
        <v>43</v>
      </c>
      <c r="F15" s="18">
        <v>7960869</v>
      </c>
      <c r="G15" s="6"/>
      <c r="H15" s="7"/>
      <c r="I15" s="7"/>
      <c r="J15" s="7"/>
      <c r="K15" s="6"/>
      <c r="L15" s="9"/>
      <c r="M15" s="6"/>
      <c r="N15" s="9"/>
      <c r="O15" s="9"/>
      <c r="P15" s="6"/>
      <c r="Q15" s="6"/>
      <c r="R15" s="9"/>
      <c r="S15" s="6"/>
      <c r="T15" s="9"/>
      <c r="U15" s="9"/>
      <c r="V15" s="32" t="e">
        <f>#REF!*F15+#REF!*G15+#REF!*H15+#REF!*I15+#REF!*J15+#REF!*K15+#REF!*L15+#REF!*M15+#REF!*N15+#REF!*O15+#REF!*P15+#REF!*Q15+#REF!*R15+#REF!*S15+#REF!*T15+#REF!*U15</f>
        <v>#REF!</v>
      </c>
      <c r="W15" s="10">
        <v>1138</v>
      </c>
      <c r="X15" s="39" t="e">
        <f t="shared" si="2"/>
        <v>#REF!</v>
      </c>
      <c r="Y15" s="36" t="s">
        <v>248</v>
      </c>
      <c r="Z15" s="3">
        <v>13</v>
      </c>
      <c r="AA15" s="3">
        <v>31</v>
      </c>
      <c r="AB15" s="3">
        <v>5</v>
      </c>
      <c r="AC15" s="3" t="s">
        <v>271</v>
      </c>
      <c r="AD15" s="3">
        <v>483</v>
      </c>
    </row>
    <row r="16" spans="1:30" ht="48.75" customHeight="1" thickBot="1" x14ac:dyDescent="0.3">
      <c r="A16" s="1">
        <f t="shared" si="0"/>
        <v>15</v>
      </c>
      <c r="B16" s="11" t="s">
        <v>44</v>
      </c>
      <c r="C16" s="4" t="s">
        <v>45</v>
      </c>
      <c r="D16" s="1" t="s">
        <v>17</v>
      </c>
      <c r="E16" s="4" t="s">
        <v>46</v>
      </c>
      <c r="F16" s="5">
        <v>220000</v>
      </c>
      <c r="G16" s="6"/>
      <c r="H16" s="7"/>
      <c r="I16" s="7"/>
      <c r="J16" s="7"/>
      <c r="K16" s="6">
        <v>643</v>
      </c>
      <c r="L16" s="9"/>
      <c r="M16" s="6">
        <v>5563</v>
      </c>
      <c r="N16" s="9"/>
      <c r="O16" s="9"/>
      <c r="P16" s="6"/>
      <c r="Q16" s="6"/>
      <c r="R16" s="9"/>
      <c r="S16" s="6"/>
      <c r="T16" s="9"/>
      <c r="U16" s="9"/>
      <c r="V16" s="32" t="e">
        <f>#REF!*F16+#REF!*G16+#REF!*H16+#REF!*I16+#REF!*J16+#REF!*K16+#REF!*L16+#REF!*M16+#REF!*N16+#REF!*O16+#REF!*P16+#REF!*Q16+#REF!*R16+#REF!*S16+#REF!*T16+#REF!*U16</f>
        <v>#REF!</v>
      </c>
      <c r="W16" s="10">
        <v>6197.1759999999995</v>
      </c>
      <c r="X16" s="10"/>
      <c r="Y16" s="1" t="s">
        <v>246</v>
      </c>
      <c r="Z16" s="3">
        <v>13</v>
      </c>
      <c r="AA16" s="3">
        <v>31</v>
      </c>
      <c r="AB16" s="3">
        <v>1</v>
      </c>
      <c r="AC16" s="3"/>
      <c r="AD16" s="3"/>
    </row>
    <row r="17" spans="1:30" ht="48.75" customHeight="1" thickBot="1" x14ac:dyDescent="0.3">
      <c r="A17" s="1">
        <f t="shared" si="0"/>
        <v>16</v>
      </c>
      <c r="B17" s="11" t="s">
        <v>47</v>
      </c>
      <c r="C17" s="1" t="s">
        <v>48</v>
      </c>
      <c r="D17" s="1" t="s">
        <v>17</v>
      </c>
      <c r="E17" s="13" t="s">
        <v>49</v>
      </c>
      <c r="F17" s="5">
        <v>1102264</v>
      </c>
      <c r="G17" s="6"/>
      <c r="H17" s="7"/>
      <c r="I17" s="7"/>
      <c r="J17" s="7"/>
      <c r="K17" s="6">
        <v>3483</v>
      </c>
      <c r="L17" s="9"/>
      <c r="M17" s="6">
        <v>26276</v>
      </c>
      <c r="N17" s="9"/>
      <c r="O17" s="9"/>
      <c r="P17" s="6"/>
      <c r="Q17" s="6"/>
      <c r="R17" s="9"/>
      <c r="S17" s="6"/>
      <c r="T17" s="9"/>
      <c r="U17" s="9"/>
      <c r="V17" s="10">
        <v>29722</v>
      </c>
      <c r="W17" s="10">
        <v>29722</v>
      </c>
      <c r="X17" s="10"/>
      <c r="Y17" s="1" t="s">
        <v>246</v>
      </c>
      <c r="Z17" s="3">
        <v>13</v>
      </c>
      <c r="AA17" s="3">
        <v>31</v>
      </c>
      <c r="AB17" s="3">
        <v>1</v>
      </c>
      <c r="AC17" s="3"/>
      <c r="AD17" s="3"/>
    </row>
    <row r="18" spans="1:30" ht="48.75" customHeight="1" thickBot="1" x14ac:dyDescent="0.3">
      <c r="A18" s="1">
        <f t="shared" si="0"/>
        <v>17</v>
      </c>
      <c r="B18" s="2" t="s">
        <v>50</v>
      </c>
      <c r="C18" s="1" t="s">
        <v>51</v>
      </c>
      <c r="D18" s="1" t="s">
        <v>7</v>
      </c>
      <c r="E18" s="13" t="s">
        <v>52</v>
      </c>
      <c r="F18" s="5">
        <v>6946632</v>
      </c>
      <c r="G18" s="6"/>
      <c r="H18" s="7"/>
      <c r="I18" s="7"/>
      <c r="J18" s="7"/>
      <c r="K18" s="6"/>
      <c r="L18" s="9"/>
      <c r="M18" s="6"/>
      <c r="N18" s="9"/>
      <c r="O18" s="9"/>
      <c r="P18" s="6"/>
      <c r="Q18" s="6"/>
      <c r="R18" s="9"/>
      <c r="S18" s="6"/>
      <c r="T18" s="9"/>
      <c r="U18" s="9"/>
      <c r="V18" s="32" t="e">
        <f>#REF!*F18+#REF!*G18+#REF!*H18+#REF!*I18+#REF!*J18+#REF!*K18+#REF!*L18+#REF!*M18+#REF!*N18+#REF!*O18+#REF!*P18+#REF!*Q18+#REF!*R18+#REF!*S18+#REF!*T18+#REF!*U18</f>
        <v>#REF!</v>
      </c>
      <c r="W18" s="10">
        <v>1071.8653176</v>
      </c>
      <c r="X18" s="10"/>
      <c r="Y18" s="1" t="s">
        <v>246</v>
      </c>
      <c r="Z18" s="3">
        <v>13</v>
      </c>
      <c r="AA18" s="3">
        <v>31</v>
      </c>
      <c r="AB18" s="3">
        <v>6</v>
      </c>
      <c r="AC18" s="3"/>
      <c r="AD18" s="3"/>
    </row>
    <row r="19" spans="1:30" ht="48.75" customHeight="1" thickBot="1" x14ac:dyDescent="0.3">
      <c r="A19" s="1">
        <v>18</v>
      </c>
      <c r="B19" s="2" t="s">
        <v>53</v>
      </c>
      <c r="C19" s="1" t="s">
        <v>54</v>
      </c>
      <c r="D19" s="1" t="s">
        <v>3</v>
      </c>
      <c r="E19" s="13" t="s">
        <v>55</v>
      </c>
      <c r="F19" s="5">
        <v>21945735</v>
      </c>
      <c r="G19" s="6"/>
      <c r="H19" s="7"/>
      <c r="I19" s="7"/>
      <c r="J19" s="7"/>
      <c r="K19" s="6">
        <v>83</v>
      </c>
      <c r="L19" s="9"/>
      <c r="M19" s="6">
        <v>2213</v>
      </c>
      <c r="N19" s="9"/>
      <c r="O19" s="9"/>
      <c r="P19" s="6">
        <v>60000</v>
      </c>
      <c r="Q19" s="6"/>
      <c r="R19" s="9"/>
      <c r="S19" s="6"/>
      <c r="T19" s="9"/>
      <c r="U19" s="9"/>
      <c r="V19" s="10">
        <v>5700</v>
      </c>
      <c r="W19" s="10">
        <v>5700</v>
      </c>
      <c r="X19" s="39">
        <f t="shared" ref="X19:X34" si="3">IF(Y19="EVN",V19,W19)</f>
        <v>5700</v>
      </c>
      <c r="Y19" s="36" t="s">
        <v>246</v>
      </c>
      <c r="Z19" s="3">
        <v>13</v>
      </c>
      <c r="AA19" s="3">
        <v>31</v>
      </c>
      <c r="AB19" s="3">
        <v>5</v>
      </c>
      <c r="AC19" s="3" t="s">
        <v>258</v>
      </c>
      <c r="AD19" s="3">
        <v>469</v>
      </c>
    </row>
    <row r="20" spans="1:30" ht="48.75" customHeight="1" thickBot="1" x14ac:dyDescent="0.3">
      <c r="A20" s="1">
        <v>19</v>
      </c>
      <c r="B20" s="11" t="s">
        <v>56</v>
      </c>
      <c r="C20" s="1" t="s">
        <v>54</v>
      </c>
      <c r="D20" s="1" t="s">
        <v>3</v>
      </c>
      <c r="E20" s="13" t="s">
        <v>57</v>
      </c>
      <c r="F20" s="5">
        <v>26854520</v>
      </c>
      <c r="G20" s="6"/>
      <c r="H20" s="7"/>
      <c r="I20" s="7"/>
      <c r="J20" s="7"/>
      <c r="K20" s="8">
        <v>3</v>
      </c>
      <c r="L20" s="9"/>
      <c r="M20" s="6"/>
      <c r="N20" s="9"/>
      <c r="O20" s="9"/>
      <c r="P20" s="6"/>
      <c r="Q20" s="6"/>
      <c r="R20" s="9">
        <v>8000000</v>
      </c>
      <c r="S20" s="6"/>
      <c r="T20" s="9"/>
      <c r="U20" s="9">
        <v>2</v>
      </c>
      <c r="V20" s="10">
        <v>11348</v>
      </c>
      <c r="W20" s="10">
        <v>11348</v>
      </c>
      <c r="X20" s="39">
        <f t="shared" si="3"/>
        <v>11348</v>
      </c>
      <c r="Y20" s="36" t="s">
        <v>246</v>
      </c>
      <c r="Z20" s="3">
        <v>13</v>
      </c>
      <c r="AA20" s="3">
        <v>31</v>
      </c>
      <c r="AB20" s="3">
        <v>5</v>
      </c>
      <c r="AC20" s="3" t="s">
        <v>260</v>
      </c>
      <c r="AD20" s="3">
        <v>471</v>
      </c>
    </row>
    <row r="21" spans="1:30" ht="48.75" customHeight="1" thickBot="1" x14ac:dyDescent="0.3">
      <c r="A21" s="1">
        <f t="shared" si="0"/>
        <v>20</v>
      </c>
      <c r="B21" s="11" t="s">
        <v>58</v>
      </c>
      <c r="C21" s="1" t="s">
        <v>54</v>
      </c>
      <c r="D21" s="1" t="s">
        <v>3</v>
      </c>
      <c r="E21" s="13" t="s">
        <v>57</v>
      </c>
      <c r="F21" s="5">
        <v>28523981</v>
      </c>
      <c r="G21" s="6"/>
      <c r="H21" s="7"/>
      <c r="I21" s="7"/>
      <c r="J21" s="7"/>
      <c r="K21" s="6">
        <v>37</v>
      </c>
      <c r="L21" s="9"/>
      <c r="M21" s="6">
        <v>6786</v>
      </c>
      <c r="N21" s="9"/>
      <c r="O21" s="9"/>
      <c r="P21" s="6"/>
      <c r="Q21" s="6"/>
      <c r="R21" s="23"/>
      <c r="S21" s="6"/>
      <c r="T21" s="9"/>
      <c r="U21" s="9"/>
      <c r="V21" s="10">
        <v>11152</v>
      </c>
      <c r="W21" s="10">
        <v>11152</v>
      </c>
      <c r="X21" s="39">
        <f t="shared" si="3"/>
        <v>11152</v>
      </c>
      <c r="Y21" s="36" t="s">
        <v>246</v>
      </c>
      <c r="Z21" s="3">
        <v>13</v>
      </c>
      <c r="AA21" s="3">
        <v>31</v>
      </c>
      <c r="AB21" s="3">
        <v>5</v>
      </c>
      <c r="AC21" s="3" t="s">
        <v>259</v>
      </c>
      <c r="AD21" s="3">
        <v>470</v>
      </c>
    </row>
    <row r="22" spans="1:30" ht="48.75" customHeight="1" thickBot="1" x14ac:dyDescent="0.3">
      <c r="A22" s="1">
        <f>A21+1</f>
        <v>21</v>
      </c>
      <c r="B22" s="11" t="s">
        <v>59</v>
      </c>
      <c r="C22" s="4" t="s">
        <v>60</v>
      </c>
      <c r="D22" s="1" t="s">
        <v>3</v>
      </c>
      <c r="E22" s="4" t="s">
        <v>61</v>
      </c>
      <c r="F22" s="5">
        <v>19176675</v>
      </c>
      <c r="G22" s="6"/>
      <c r="H22" s="7"/>
      <c r="I22" s="7"/>
      <c r="J22" s="7"/>
      <c r="K22" s="6">
        <v>69</v>
      </c>
      <c r="L22" s="14"/>
      <c r="M22" s="6"/>
      <c r="N22" s="14"/>
      <c r="O22" s="14"/>
      <c r="P22" s="6">
        <v>30000</v>
      </c>
      <c r="Q22" s="6"/>
      <c r="R22" s="14"/>
      <c r="S22" s="6">
        <v>12</v>
      </c>
      <c r="T22" s="14"/>
      <c r="U22" s="14">
        <v>14</v>
      </c>
      <c r="V22" s="10">
        <v>3045</v>
      </c>
      <c r="W22" s="10">
        <v>3045</v>
      </c>
      <c r="X22" s="39">
        <f t="shared" si="3"/>
        <v>3045</v>
      </c>
      <c r="Y22" s="36" t="s">
        <v>246</v>
      </c>
      <c r="Z22" s="3">
        <v>13</v>
      </c>
      <c r="AA22" s="3">
        <v>31</v>
      </c>
      <c r="AB22" s="3">
        <v>5</v>
      </c>
      <c r="AC22" s="3" t="s">
        <v>270</v>
      </c>
      <c r="AD22" s="3">
        <v>482</v>
      </c>
    </row>
    <row r="23" spans="1:30" ht="48.75" customHeight="1" thickBot="1" x14ac:dyDescent="0.3">
      <c r="A23" s="1">
        <f t="shared" si="0"/>
        <v>22</v>
      </c>
      <c r="B23" s="11" t="s">
        <v>62</v>
      </c>
      <c r="C23" s="1" t="s">
        <v>63</v>
      </c>
      <c r="D23" s="1" t="s">
        <v>3</v>
      </c>
      <c r="E23" s="13" t="s">
        <v>37</v>
      </c>
      <c r="F23" s="5">
        <v>12257665</v>
      </c>
      <c r="G23" s="6"/>
      <c r="H23" s="7"/>
      <c r="I23" s="7"/>
      <c r="J23" s="7"/>
      <c r="K23" s="6"/>
      <c r="L23" s="9"/>
      <c r="M23" s="6"/>
      <c r="N23" s="9"/>
      <c r="O23" s="9"/>
      <c r="P23" s="6"/>
      <c r="Q23" s="6"/>
      <c r="R23" s="9"/>
      <c r="S23" s="6"/>
      <c r="T23" s="9"/>
      <c r="U23" s="9"/>
      <c r="V23" s="32" t="e">
        <f>#REF!*F23+#REF!*G23+#REF!*H23+#REF!*I23+#REF!*J23+#REF!*K23+#REF!*L23+#REF!*M23+#REF!*N23+#REF!*O23+#REF!*P23+#REF!*Q23+#REF!*R23+#REF!*S23+#REF!*T23+#REF!*U23</f>
        <v>#REF!</v>
      </c>
      <c r="W23" s="10">
        <v>1891.3577095000001</v>
      </c>
      <c r="X23" s="39">
        <f t="shared" si="3"/>
        <v>1891.3577095000001</v>
      </c>
      <c r="Y23" s="36" t="s">
        <v>246</v>
      </c>
      <c r="Z23" s="3">
        <v>13</v>
      </c>
      <c r="AA23" s="3">
        <v>31</v>
      </c>
      <c r="AB23" s="3">
        <v>5</v>
      </c>
      <c r="AC23" s="3" t="s">
        <v>265</v>
      </c>
      <c r="AD23" s="3">
        <v>476</v>
      </c>
    </row>
    <row r="24" spans="1:30" ht="48.75" customHeight="1" thickBot="1" x14ac:dyDescent="0.3">
      <c r="A24" s="1">
        <f t="shared" si="0"/>
        <v>23</v>
      </c>
      <c r="B24" s="11" t="s">
        <v>64</v>
      </c>
      <c r="C24" s="1" t="s">
        <v>63</v>
      </c>
      <c r="D24" s="1" t="s">
        <v>3</v>
      </c>
      <c r="E24" s="13" t="s">
        <v>65</v>
      </c>
      <c r="F24" s="5">
        <v>10998799</v>
      </c>
      <c r="G24" s="6">
        <v>4353000</v>
      </c>
      <c r="H24" s="7"/>
      <c r="I24" s="7"/>
      <c r="J24" s="7"/>
      <c r="K24" s="6">
        <v>51</v>
      </c>
      <c r="L24" s="9"/>
      <c r="M24" s="6"/>
      <c r="N24" s="9"/>
      <c r="O24" s="9"/>
      <c r="P24" s="6"/>
      <c r="Q24" s="6"/>
      <c r="R24" s="9"/>
      <c r="S24" s="6"/>
      <c r="T24" s="9"/>
      <c r="U24" s="9"/>
      <c r="V24" s="32" t="e">
        <f>#REF!*F24+#REF!*G24+#REF!*H24+#REF!*I24+#REF!*J24+#REF!*K24+#REF!*L24+#REF!*M24+#REF!*N24+#REF!*O24+#REF!*P24+#REF!*Q24+#REF!*R24+#REF!*S24+#REF!*T24+#REF!*U24</f>
        <v>#REF!</v>
      </c>
      <c r="W24" s="10">
        <v>3048849.1346856998</v>
      </c>
      <c r="X24" s="39">
        <f t="shared" si="3"/>
        <v>3048849.1346856998</v>
      </c>
      <c r="Y24" s="36" t="s">
        <v>246</v>
      </c>
      <c r="Z24" s="3">
        <v>13</v>
      </c>
      <c r="AA24" s="3">
        <v>31</v>
      </c>
      <c r="AB24" s="3">
        <v>5</v>
      </c>
      <c r="AC24" s="3" t="s">
        <v>264</v>
      </c>
      <c r="AD24" s="3">
        <v>475</v>
      </c>
    </row>
    <row r="25" spans="1:30" ht="48.75" customHeight="1" thickBot="1" x14ac:dyDescent="0.3">
      <c r="A25" s="1">
        <f t="shared" si="0"/>
        <v>24</v>
      </c>
      <c r="B25" s="11" t="s">
        <v>66</v>
      </c>
      <c r="C25" s="1" t="s">
        <v>67</v>
      </c>
      <c r="D25" s="1" t="s">
        <v>3</v>
      </c>
      <c r="E25" s="13" t="s">
        <v>68</v>
      </c>
      <c r="F25" s="5">
        <v>5777146</v>
      </c>
      <c r="G25" s="6"/>
      <c r="H25" s="7"/>
      <c r="I25" s="7"/>
      <c r="J25" s="7"/>
      <c r="K25" s="6">
        <v>128</v>
      </c>
      <c r="L25" s="9"/>
      <c r="M25" s="6"/>
      <c r="N25" s="9"/>
      <c r="O25" s="9"/>
      <c r="P25" s="6"/>
      <c r="Q25" s="6"/>
      <c r="R25" s="9"/>
      <c r="S25" s="8"/>
      <c r="T25" s="9"/>
      <c r="U25" s="9">
        <v>145</v>
      </c>
      <c r="V25" s="10">
        <v>1180</v>
      </c>
      <c r="W25" s="10">
        <v>1180</v>
      </c>
      <c r="X25" s="39">
        <f t="shared" si="3"/>
        <v>1180</v>
      </c>
      <c r="Y25" s="36" t="s">
        <v>246</v>
      </c>
      <c r="Z25" s="3">
        <v>13</v>
      </c>
      <c r="AA25" s="3">
        <v>31</v>
      </c>
      <c r="AB25" s="3">
        <v>5</v>
      </c>
      <c r="AC25" s="3" t="s">
        <v>261</v>
      </c>
      <c r="AD25" s="3">
        <v>472</v>
      </c>
    </row>
    <row r="26" spans="1:30" ht="48.75" customHeight="1" thickBot="1" x14ac:dyDescent="0.3">
      <c r="A26" s="1">
        <f t="shared" si="0"/>
        <v>25</v>
      </c>
      <c r="B26" s="11" t="s">
        <v>69</v>
      </c>
      <c r="C26" s="1" t="s">
        <v>70</v>
      </c>
      <c r="D26" s="1" t="s">
        <v>3</v>
      </c>
      <c r="E26" s="13" t="s">
        <v>71</v>
      </c>
      <c r="F26" s="5">
        <v>11906525</v>
      </c>
      <c r="G26" s="6">
        <v>37</v>
      </c>
      <c r="H26" s="7"/>
      <c r="I26" s="7"/>
      <c r="J26" s="7"/>
      <c r="K26" s="6">
        <v>519</v>
      </c>
      <c r="L26" s="9"/>
      <c r="M26" s="6"/>
      <c r="N26" s="9"/>
      <c r="O26" s="9"/>
      <c r="P26" s="6">
        <v>9000</v>
      </c>
      <c r="Q26" s="6"/>
      <c r="R26" s="9"/>
      <c r="S26" s="6"/>
      <c r="T26" s="9"/>
      <c r="U26" s="9">
        <v>16</v>
      </c>
      <c r="V26" s="10">
        <v>2419</v>
      </c>
      <c r="W26" s="10">
        <v>2419</v>
      </c>
      <c r="X26" s="39">
        <f t="shared" si="3"/>
        <v>2419</v>
      </c>
      <c r="Y26" s="36" t="s">
        <v>246</v>
      </c>
      <c r="Z26" s="3">
        <v>13</v>
      </c>
      <c r="AA26" s="3">
        <v>31</v>
      </c>
      <c r="AB26" s="3">
        <v>5</v>
      </c>
      <c r="AC26" s="3" t="s">
        <v>262</v>
      </c>
      <c r="AD26" s="3">
        <v>473</v>
      </c>
    </row>
    <row r="27" spans="1:30" ht="48.75" customHeight="1" thickBot="1" x14ac:dyDescent="0.3">
      <c r="A27" s="1">
        <f t="shared" si="0"/>
        <v>26</v>
      </c>
      <c r="B27" s="11" t="s">
        <v>72</v>
      </c>
      <c r="C27" s="16" t="s">
        <v>73</v>
      </c>
      <c r="D27" s="16" t="s">
        <v>3</v>
      </c>
      <c r="E27" s="22" t="s">
        <v>74</v>
      </c>
      <c r="F27" s="18">
        <v>13436298</v>
      </c>
      <c r="G27" s="6"/>
      <c r="H27" s="7"/>
      <c r="I27" s="7"/>
      <c r="J27" s="7"/>
      <c r="K27" s="6">
        <v>54</v>
      </c>
      <c r="L27" s="9"/>
      <c r="M27" s="6"/>
      <c r="N27" s="9"/>
      <c r="O27" s="9"/>
      <c r="P27" s="6">
        <v>28000</v>
      </c>
      <c r="Q27" s="6"/>
      <c r="R27" s="9"/>
      <c r="S27" s="6"/>
      <c r="T27" s="9"/>
      <c r="U27" s="9"/>
      <c r="V27" s="32" t="e">
        <f>#REF!*F27+#REF!*G27+#REF!*H27+#REF!*I27+#REF!*J27+#REF!*K27+#REF!*L27+#REF!*M27+#REF!*N27+#REF!*O27+#REF!*P27+#REF!*Q27+#REF!*R27+#REF!*S27+#REF!*T27+#REF!*U27</f>
        <v>#REF!</v>
      </c>
      <c r="W27" s="10">
        <v>1560</v>
      </c>
      <c r="X27" s="39" t="e">
        <f t="shared" si="3"/>
        <v>#REF!</v>
      </c>
      <c r="Y27" s="36" t="s">
        <v>248</v>
      </c>
      <c r="Z27" s="3">
        <v>13</v>
      </c>
      <c r="AA27" s="3">
        <v>31</v>
      </c>
      <c r="AB27" s="3">
        <v>5</v>
      </c>
      <c r="AC27" s="3"/>
      <c r="AD27" s="3"/>
    </row>
    <row r="28" spans="1:30" ht="48.75" customHeight="1" thickBot="1" x14ac:dyDescent="0.3">
      <c r="A28" s="1">
        <f t="shared" si="0"/>
        <v>27</v>
      </c>
      <c r="B28" s="11" t="s">
        <v>75</v>
      </c>
      <c r="C28" s="4" t="s">
        <v>76</v>
      </c>
      <c r="D28" s="1" t="s">
        <v>3</v>
      </c>
      <c r="E28" s="4" t="s">
        <v>77</v>
      </c>
      <c r="F28" s="5">
        <v>11524957</v>
      </c>
      <c r="G28" s="6"/>
      <c r="H28" s="7"/>
      <c r="I28" s="7"/>
      <c r="J28" s="7"/>
      <c r="K28" s="24">
        <v>4</v>
      </c>
      <c r="L28" s="9"/>
      <c r="M28" s="6"/>
      <c r="N28" s="9"/>
      <c r="O28" s="9"/>
      <c r="P28" s="6"/>
      <c r="Q28" s="6"/>
      <c r="R28" s="9"/>
      <c r="S28" s="6"/>
      <c r="T28" s="9"/>
      <c r="U28" s="9">
        <v>108</v>
      </c>
      <c r="V28" s="10">
        <v>1900</v>
      </c>
      <c r="W28" s="10">
        <v>1900</v>
      </c>
      <c r="X28" s="39">
        <f t="shared" si="3"/>
        <v>1900</v>
      </c>
      <c r="Y28" s="36" t="s">
        <v>246</v>
      </c>
      <c r="Z28" s="3">
        <v>13</v>
      </c>
      <c r="AA28" s="3">
        <v>31</v>
      </c>
      <c r="AB28" s="3">
        <v>5</v>
      </c>
      <c r="AC28" s="3" t="s">
        <v>250</v>
      </c>
      <c r="AD28" s="3">
        <v>2492</v>
      </c>
    </row>
    <row r="29" spans="1:30" ht="48.75" customHeight="1" thickBot="1" x14ac:dyDescent="0.3">
      <c r="A29" s="1">
        <f t="shared" si="0"/>
        <v>28</v>
      </c>
      <c r="B29" s="11" t="s">
        <v>78</v>
      </c>
      <c r="C29" s="4" t="s">
        <v>79</v>
      </c>
      <c r="D29" s="1" t="s">
        <v>3</v>
      </c>
      <c r="E29" s="4" t="s">
        <v>80</v>
      </c>
      <c r="F29" s="5">
        <v>7946936</v>
      </c>
      <c r="G29" s="12"/>
      <c r="H29" s="7"/>
      <c r="I29" s="7"/>
      <c r="J29" s="7"/>
      <c r="K29" s="12"/>
      <c r="L29" s="9"/>
      <c r="M29" s="12"/>
      <c r="N29" s="9"/>
      <c r="O29" s="9"/>
      <c r="P29" s="12"/>
      <c r="Q29" s="12"/>
      <c r="R29" s="9"/>
      <c r="S29" s="12"/>
      <c r="T29" s="9"/>
      <c r="U29" s="9"/>
      <c r="V29" s="32" t="e">
        <f>#REF!*F29+#REF!*G29+#REF!*H29+#REF!*I29+#REF!*J29+#REF!*K29+#REF!*L29+#REF!*M29+#REF!*N29+#REF!*O29+#REF!*P29+#REF!*Q29+#REF!*R29+#REF!*S29+#REF!*T29+#REF!*U29</f>
        <v>#REF!</v>
      </c>
      <c r="W29" s="10">
        <v>1226.2122248000001</v>
      </c>
      <c r="X29" s="39">
        <f t="shared" si="3"/>
        <v>1226.2122248000001</v>
      </c>
      <c r="Y29" s="36" t="s">
        <v>246</v>
      </c>
      <c r="Z29" s="3">
        <v>13</v>
      </c>
      <c r="AA29" s="3">
        <v>31</v>
      </c>
      <c r="AB29" s="3">
        <v>5</v>
      </c>
      <c r="AC29" s="3" t="s">
        <v>251</v>
      </c>
      <c r="AD29" s="3">
        <v>2493</v>
      </c>
    </row>
    <row r="30" spans="1:30" ht="48.75" customHeight="1" thickBot="1" x14ac:dyDescent="0.3">
      <c r="A30" s="1">
        <f>A29+1</f>
        <v>29</v>
      </c>
      <c r="B30" s="11" t="s">
        <v>81</v>
      </c>
      <c r="C30" s="1" t="s">
        <v>2</v>
      </c>
      <c r="D30" s="1" t="s">
        <v>3</v>
      </c>
      <c r="E30" s="13" t="s">
        <v>82</v>
      </c>
      <c r="F30" s="5">
        <v>12490560</v>
      </c>
      <c r="G30" s="12"/>
      <c r="H30" s="7"/>
      <c r="I30" s="7"/>
      <c r="J30" s="7"/>
      <c r="K30" s="6">
        <v>2</v>
      </c>
      <c r="L30" s="9"/>
      <c r="M30" s="12"/>
      <c r="N30" s="9"/>
      <c r="O30" s="9"/>
      <c r="P30" s="6"/>
      <c r="Q30" s="6"/>
      <c r="R30" s="9"/>
      <c r="S30" s="6"/>
      <c r="T30" s="9"/>
      <c r="U30" s="9">
        <v>11</v>
      </c>
      <c r="V30" s="10">
        <v>1941</v>
      </c>
      <c r="W30" s="10">
        <v>1941</v>
      </c>
      <c r="X30" s="39">
        <f t="shared" si="3"/>
        <v>1941</v>
      </c>
      <c r="Y30" s="36" t="s">
        <v>246</v>
      </c>
      <c r="Z30" s="3">
        <v>13</v>
      </c>
      <c r="AA30" s="3">
        <v>31</v>
      </c>
      <c r="AB30" s="3">
        <v>5</v>
      </c>
      <c r="AC30" s="3"/>
      <c r="AD30" s="3"/>
    </row>
    <row r="31" spans="1:30" ht="48.75" customHeight="1" thickBot="1" x14ac:dyDescent="0.3">
      <c r="A31" s="1">
        <f t="shared" si="0"/>
        <v>30</v>
      </c>
      <c r="B31" s="21" t="s">
        <v>83</v>
      </c>
      <c r="C31" s="16" t="s">
        <v>84</v>
      </c>
      <c r="D31" s="16" t="s">
        <v>3</v>
      </c>
      <c r="E31" s="22" t="s">
        <v>85</v>
      </c>
      <c r="F31" s="25">
        <v>61906020</v>
      </c>
      <c r="G31" s="6"/>
      <c r="H31" s="7"/>
      <c r="I31" s="7"/>
      <c r="J31" s="7"/>
      <c r="K31" s="6"/>
      <c r="L31" s="9"/>
      <c r="M31" s="6"/>
      <c r="N31" s="9"/>
      <c r="O31" s="9"/>
      <c r="P31" s="6"/>
      <c r="Q31" s="6"/>
      <c r="R31" s="9"/>
      <c r="S31" s="6"/>
      <c r="T31" s="9"/>
      <c r="U31" s="9">
        <v>78</v>
      </c>
      <c r="V31" s="10">
        <v>9619</v>
      </c>
      <c r="W31" s="10">
        <v>9619</v>
      </c>
      <c r="X31" s="39">
        <f t="shared" si="3"/>
        <v>9619</v>
      </c>
      <c r="Y31" s="36" t="s">
        <v>246</v>
      </c>
      <c r="Z31" s="3">
        <v>13</v>
      </c>
      <c r="AA31" s="3">
        <v>31</v>
      </c>
      <c r="AB31" s="3">
        <v>5</v>
      </c>
      <c r="AC31" s="3"/>
      <c r="AD31" s="3"/>
    </row>
    <row r="32" spans="1:30" ht="48.75" customHeight="1" thickBot="1" x14ac:dyDescent="0.3">
      <c r="A32" s="1">
        <f t="shared" si="0"/>
        <v>31</v>
      </c>
      <c r="B32" s="11" t="s">
        <v>86</v>
      </c>
      <c r="C32" s="1" t="s">
        <v>87</v>
      </c>
      <c r="D32" s="1" t="s">
        <v>3</v>
      </c>
      <c r="E32" s="13" t="s">
        <v>88</v>
      </c>
      <c r="F32" s="5">
        <v>12202809</v>
      </c>
      <c r="G32" s="6"/>
      <c r="H32" s="7"/>
      <c r="I32" s="7"/>
      <c r="J32" s="7"/>
      <c r="K32" s="6"/>
      <c r="L32" s="9"/>
      <c r="M32" s="6"/>
      <c r="N32" s="9"/>
      <c r="O32" s="9"/>
      <c r="P32" s="6"/>
      <c r="Q32" s="6"/>
      <c r="R32" s="9"/>
      <c r="S32" s="6"/>
      <c r="T32" s="9"/>
      <c r="U32" s="9"/>
      <c r="V32" s="32" t="e">
        <f>#REF!*F32+#REF!*G32+#REF!*H32+#REF!*I32+#REF!*J32+#REF!*K32+#REF!*L32+#REF!*M32+#REF!*N32+#REF!*O32+#REF!*P32+#REF!*Q32+#REF!*R32+#REF!*S32+#REF!*T32+#REF!*U32</f>
        <v>#REF!</v>
      </c>
      <c r="W32" s="10">
        <v>1882.8934287000002</v>
      </c>
      <c r="X32" s="39">
        <f t="shared" si="3"/>
        <v>1882.8934287000002</v>
      </c>
      <c r="Y32" s="36" t="s">
        <v>246</v>
      </c>
      <c r="Z32" s="3">
        <v>13</v>
      </c>
      <c r="AA32" s="3">
        <v>31</v>
      </c>
      <c r="AB32" s="3">
        <v>5</v>
      </c>
      <c r="AC32" s="3" t="s">
        <v>273</v>
      </c>
      <c r="AD32" s="3">
        <v>485</v>
      </c>
    </row>
    <row r="33" spans="1:30" ht="48.75" customHeight="1" thickBot="1" x14ac:dyDescent="0.3">
      <c r="A33" s="1">
        <f t="shared" si="0"/>
        <v>32</v>
      </c>
      <c r="B33" s="15" t="s">
        <v>89</v>
      </c>
      <c r="C33" s="16" t="s">
        <v>90</v>
      </c>
      <c r="D33" s="16" t="s">
        <v>3</v>
      </c>
      <c r="E33" s="22" t="s">
        <v>91</v>
      </c>
      <c r="F33" s="18">
        <v>30883528</v>
      </c>
      <c r="G33" s="26">
        <v>41</v>
      </c>
      <c r="H33" s="7"/>
      <c r="I33" s="7"/>
      <c r="J33" s="7"/>
      <c r="K33" s="26"/>
      <c r="L33" s="27"/>
      <c r="M33" s="26"/>
      <c r="N33" s="27"/>
      <c r="O33" s="27"/>
      <c r="P33" s="28"/>
      <c r="Q33" s="28"/>
      <c r="R33" s="27"/>
      <c r="S33" s="26"/>
      <c r="T33" s="27"/>
      <c r="U33" s="27"/>
      <c r="V33" s="32" t="e">
        <f>#REF!*F33+#REF!*G33+#REF!*H33+#REF!*I33+#REF!*J33+#REF!*K33+#REF!*L33+#REF!*M33+#REF!*N33+#REF!*O33+#REF!*P33+#REF!*Q33+#REF!*R33+#REF!*S33+#REF!*T33+#REF!*U33</f>
        <v>#REF!</v>
      </c>
      <c r="W33" s="29">
        <v>4794.0283704000003</v>
      </c>
      <c r="X33" s="39">
        <f t="shared" si="3"/>
        <v>4794.0283704000003</v>
      </c>
      <c r="Y33" s="37" t="s">
        <v>246</v>
      </c>
      <c r="Z33" s="3">
        <v>13</v>
      </c>
      <c r="AA33" s="3">
        <v>31</v>
      </c>
      <c r="AB33" s="3">
        <v>5</v>
      </c>
      <c r="AC33" s="3" t="s">
        <v>268</v>
      </c>
      <c r="AD33" s="3">
        <v>479</v>
      </c>
    </row>
    <row r="34" spans="1:30" ht="48.75" customHeight="1" thickBot="1" x14ac:dyDescent="0.3">
      <c r="A34" s="1">
        <f t="shared" si="0"/>
        <v>33</v>
      </c>
      <c r="B34" s="11" t="s">
        <v>92</v>
      </c>
      <c r="C34" s="1" t="s">
        <v>93</v>
      </c>
      <c r="D34" s="1" t="s">
        <v>3</v>
      </c>
      <c r="E34" s="13" t="s">
        <v>11</v>
      </c>
      <c r="F34" s="5">
        <v>9786631</v>
      </c>
      <c r="G34" s="6"/>
      <c r="H34" s="7"/>
      <c r="I34" s="7"/>
      <c r="J34" s="7"/>
      <c r="K34" s="8">
        <v>208</v>
      </c>
      <c r="L34" s="9"/>
      <c r="M34" s="6"/>
      <c r="N34" s="9"/>
      <c r="O34" s="9"/>
      <c r="P34" s="8">
        <v>40000</v>
      </c>
      <c r="Q34" s="8"/>
      <c r="R34" s="9"/>
      <c r="S34" s="6"/>
      <c r="T34" s="9"/>
      <c r="U34" s="9">
        <v>93</v>
      </c>
      <c r="V34" s="10">
        <v>1828</v>
      </c>
      <c r="W34" s="10">
        <v>1828</v>
      </c>
      <c r="X34" s="39">
        <f t="shared" si="3"/>
        <v>1828</v>
      </c>
      <c r="Y34" s="37" t="s">
        <v>246</v>
      </c>
      <c r="Z34" s="3">
        <v>13</v>
      </c>
      <c r="AA34" s="3">
        <v>31</v>
      </c>
      <c r="AB34" s="3">
        <v>5</v>
      </c>
      <c r="AC34" s="3"/>
      <c r="AD34" s="3"/>
    </row>
    <row r="35" spans="1:30" ht="48.75" customHeight="1" thickBot="1" x14ac:dyDescent="0.3">
      <c r="A35" s="1">
        <f t="shared" si="0"/>
        <v>34</v>
      </c>
      <c r="B35" s="11" t="s">
        <v>94</v>
      </c>
      <c r="C35" s="4" t="s">
        <v>95</v>
      </c>
      <c r="D35" s="4" t="s">
        <v>7</v>
      </c>
      <c r="E35" s="4" t="s">
        <v>96</v>
      </c>
      <c r="F35" s="5">
        <v>3419625</v>
      </c>
      <c r="G35" s="12"/>
      <c r="H35" s="7"/>
      <c r="I35" s="7"/>
      <c r="J35" s="7"/>
      <c r="K35" s="12"/>
      <c r="L35" s="9"/>
      <c r="M35" s="12"/>
      <c r="N35" s="9"/>
      <c r="O35" s="9"/>
      <c r="P35" s="12"/>
      <c r="Q35" s="12"/>
      <c r="R35" s="9"/>
      <c r="S35" s="12"/>
      <c r="T35" s="9"/>
      <c r="U35" s="9"/>
      <c r="V35" s="32" t="e">
        <f>#REF!*F35+#REF!*G35+#REF!*H35+#REF!*I35+#REF!*J35+#REF!*K35+#REF!*L35+#REF!*M35+#REF!*N35+#REF!*O35+#REF!*P35+#REF!*Q35+#REF!*R35+#REF!*S35+#REF!*T35+#REF!*U35</f>
        <v>#REF!</v>
      </c>
      <c r="W35" s="10">
        <v>527.64813750000008</v>
      </c>
      <c r="X35" s="10"/>
      <c r="Y35" s="16" t="s">
        <v>246</v>
      </c>
      <c r="Z35" s="3">
        <v>13</v>
      </c>
      <c r="AA35" s="3">
        <v>31</v>
      </c>
      <c r="AB35" s="3">
        <v>6</v>
      </c>
      <c r="AC35" s="3"/>
      <c r="AD35" s="3"/>
    </row>
    <row r="36" spans="1:30" ht="48.75" customHeight="1" thickBot="1" x14ac:dyDescent="0.3">
      <c r="A36" s="1">
        <f t="shared" si="0"/>
        <v>35</v>
      </c>
      <c r="B36" s="21" t="s">
        <v>97</v>
      </c>
      <c r="C36" s="16" t="s">
        <v>93</v>
      </c>
      <c r="D36" s="16" t="s">
        <v>3</v>
      </c>
      <c r="E36" s="22" t="s">
        <v>98</v>
      </c>
      <c r="F36" s="18">
        <v>141063940</v>
      </c>
      <c r="G36" s="6">
        <v>145488</v>
      </c>
      <c r="H36" s="7"/>
      <c r="I36" s="7"/>
      <c r="J36" s="7"/>
      <c r="K36" s="6">
        <v>776</v>
      </c>
      <c r="L36" s="9"/>
      <c r="M36" s="6">
        <v>1193</v>
      </c>
      <c r="N36" s="9"/>
      <c r="O36" s="9"/>
      <c r="P36" s="6"/>
      <c r="Q36" s="6"/>
      <c r="R36" s="9"/>
      <c r="S36" s="6"/>
      <c r="T36" s="9"/>
      <c r="U36" s="9"/>
      <c r="V36" s="32" t="e">
        <f>#REF!*F36+#REF!*G36+#REF!*H36+#REF!*I36+#REF!*J36+#REF!*K36+#REF!*L36+#REF!*M36+#REF!*N36+#REF!*O36+#REF!*P36+#REF!*Q36+#REF!*R36+#REF!*S36+#REF!*T36+#REF!*U36</f>
        <v>#REF!</v>
      </c>
      <c r="W36" s="10">
        <v>110911</v>
      </c>
      <c r="X36" s="39" t="e">
        <f t="shared" ref="X36:X50" si="4">IF(Y36="EVN",V36,W36)</f>
        <v>#REF!</v>
      </c>
      <c r="Y36" s="36" t="s">
        <v>248</v>
      </c>
      <c r="Z36" s="3">
        <v>13</v>
      </c>
      <c r="AA36" s="3">
        <v>31</v>
      </c>
      <c r="AB36" s="3">
        <v>5</v>
      </c>
      <c r="AC36" s="3" t="s">
        <v>255</v>
      </c>
      <c r="AD36" s="3">
        <v>465</v>
      </c>
    </row>
    <row r="37" spans="1:30" ht="48.75" customHeight="1" thickBot="1" x14ac:dyDescent="0.3">
      <c r="A37" s="1">
        <f t="shared" si="0"/>
        <v>36</v>
      </c>
      <c r="B37" s="11" t="s">
        <v>99</v>
      </c>
      <c r="C37" s="4" t="s">
        <v>100</v>
      </c>
      <c r="D37" s="1" t="s">
        <v>3</v>
      </c>
      <c r="E37" s="4" t="s">
        <v>101</v>
      </c>
      <c r="F37" s="5">
        <v>7041016</v>
      </c>
      <c r="G37" s="12"/>
      <c r="H37" s="7"/>
      <c r="I37" s="7"/>
      <c r="J37" s="7"/>
      <c r="K37" s="12"/>
      <c r="L37" s="9"/>
      <c r="M37" s="12"/>
      <c r="N37" s="9"/>
      <c r="O37" s="9"/>
      <c r="P37" s="12"/>
      <c r="Q37" s="12"/>
      <c r="R37" s="9"/>
      <c r="S37" s="12"/>
      <c r="T37" s="9"/>
      <c r="U37" s="9"/>
      <c r="V37" s="32" t="e">
        <f>#REF!*F37+#REF!*G37+#REF!*H37+#REF!*I37+#REF!*J37+#REF!*K37+#REF!*L37+#REF!*M37+#REF!*N37+#REF!*O37+#REF!*P37+#REF!*Q37+#REF!*R37+#REF!*S37+#REF!*T37+#REF!*U37</f>
        <v>#REF!</v>
      </c>
      <c r="W37" s="10">
        <v>1086.4287688000002</v>
      </c>
      <c r="X37" s="39">
        <f t="shared" si="4"/>
        <v>1086.4287688000002</v>
      </c>
      <c r="Y37" s="36" t="s">
        <v>246</v>
      </c>
      <c r="Z37" s="3">
        <v>13</v>
      </c>
      <c r="AA37" s="3">
        <v>31</v>
      </c>
      <c r="AB37" s="3">
        <v>5</v>
      </c>
      <c r="AC37" s="3" t="s">
        <v>252</v>
      </c>
      <c r="AD37" s="3">
        <v>2495</v>
      </c>
    </row>
    <row r="38" spans="1:30" ht="48.75" customHeight="1" thickBot="1" x14ac:dyDescent="0.3">
      <c r="A38" s="1">
        <f t="shared" si="0"/>
        <v>37</v>
      </c>
      <c r="B38" s="11" t="s">
        <v>102</v>
      </c>
      <c r="C38" s="1" t="s">
        <v>54</v>
      </c>
      <c r="D38" s="1" t="s">
        <v>3</v>
      </c>
      <c r="E38" s="13" t="s">
        <v>103</v>
      </c>
      <c r="F38" s="5">
        <v>3451351</v>
      </c>
      <c r="G38" s="6"/>
      <c r="H38" s="7"/>
      <c r="I38" s="7"/>
      <c r="J38" s="7"/>
      <c r="K38" s="6">
        <v>324</v>
      </c>
      <c r="L38" s="9"/>
      <c r="M38" s="6">
        <v>1067</v>
      </c>
      <c r="N38" s="9"/>
      <c r="O38" s="9"/>
      <c r="P38" s="6"/>
      <c r="Q38" s="6"/>
      <c r="R38" s="9"/>
      <c r="S38" s="6"/>
      <c r="T38" s="9"/>
      <c r="U38" s="9">
        <v>9</v>
      </c>
      <c r="V38" s="10">
        <v>1831</v>
      </c>
      <c r="W38" s="10">
        <v>1831</v>
      </c>
      <c r="X38" s="39">
        <f t="shared" si="4"/>
        <v>1831</v>
      </c>
      <c r="Y38" s="36" t="s">
        <v>246</v>
      </c>
      <c r="Z38" s="3">
        <v>13</v>
      </c>
      <c r="AA38" s="3">
        <v>31</v>
      </c>
      <c r="AB38" s="3">
        <v>5</v>
      </c>
      <c r="AC38" s="3" t="s">
        <v>257</v>
      </c>
      <c r="AD38" s="3">
        <v>467</v>
      </c>
    </row>
    <row r="39" spans="1:30" ht="48.75" customHeight="1" thickBot="1" x14ac:dyDescent="0.3">
      <c r="A39" s="1">
        <f>A38+1</f>
        <v>38</v>
      </c>
      <c r="B39" s="21" t="s">
        <v>104</v>
      </c>
      <c r="C39" s="16" t="s">
        <v>105</v>
      </c>
      <c r="D39" s="16" t="s">
        <v>3</v>
      </c>
      <c r="E39" s="22" t="s">
        <v>106</v>
      </c>
      <c r="F39" s="18">
        <v>7264598</v>
      </c>
      <c r="G39" s="6"/>
      <c r="H39" s="7"/>
      <c r="I39" s="7"/>
      <c r="J39" s="7"/>
      <c r="K39" s="6">
        <v>97</v>
      </c>
      <c r="L39" s="9"/>
      <c r="M39" s="6"/>
      <c r="N39" s="9"/>
      <c r="O39" s="9"/>
      <c r="P39" s="6"/>
      <c r="Q39" s="6"/>
      <c r="R39" s="9"/>
      <c r="S39" s="6"/>
      <c r="T39" s="9"/>
      <c r="U39" s="9"/>
      <c r="V39" s="10">
        <v>1206</v>
      </c>
      <c r="W39" s="10">
        <v>1206</v>
      </c>
      <c r="X39" s="39">
        <f t="shared" si="4"/>
        <v>1206</v>
      </c>
      <c r="Y39" s="36" t="s">
        <v>246</v>
      </c>
      <c r="Z39" s="3">
        <v>13</v>
      </c>
      <c r="AA39" s="3">
        <v>31</v>
      </c>
      <c r="AB39" s="3">
        <v>5</v>
      </c>
      <c r="AC39" s="3"/>
      <c r="AD39" s="3"/>
    </row>
    <row r="40" spans="1:30" ht="48.75" customHeight="1" thickBot="1" x14ac:dyDescent="0.3">
      <c r="A40" s="1">
        <f>A39+1</f>
        <v>39</v>
      </c>
      <c r="B40" s="11" t="s">
        <v>107</v>
      </c>
      <c r="C40" s="1" t="s">
        <v>108</v>
      </c>
      <c r="D40" s="1" t="s">
        <v>3</v>
      </c>
      <c r="E40" s="13" t="s">
        <v>109</v>
      </c>
      <c r="F40" s="5">
        <v>32754000</v>
      </c>
      <c r="G40" s="6"/>
      <c r="H40" s="7"/>
      <c r="I40" s="7"/>
      <c r="J40" s="7"/>
      <c r="K40" s="6"/>
      <c r="L40" s="9"/>
      <c r="M40" s="6"/>
      <c r="N40" s="9"/>
      <c r="O40" s="9"/>
      <c r="P40" s="6"/>
      <c r="Q40" s="6"/>
      <c r="R40" s="9"/>
      <c r="S40" s="6"/>
      <c r="T40" s="9"/>
      <c r="U40" s="14">
        <v>1796</v>
      </c>
      <c r="V40" s="10">
        <v>7012</v>
      </c>
      <c r="W40" s="10">
        <v>7012</v>
      </c>
      <c r="X40" s="39">
        <f t="shared" si="4"/>
        <v>7012</v>
      </c>
      <c r="Y40" s="36" t="s">
        <v>246</v>
      </c>
      <c r="Z40" s="3">
        <v>13</v>
      </c>
      <c r="AA40" s="3">
        <v>31</v>
      </c>
      <c r="AB40" s="3">
        <v>5</v>
      </c>
      <c r="AC40" s="3"/>
      <c r="AD40" s="3"/>
    </row>
    <row r="41" spans="1:30" ht="48.75" customHeight="1" thickBot="1" x14ac:dyDescent="0.3">
      <c r="A41" s="1">
        <v>40</v>
      </c>
      <c r="B41" s="21" t="s">
        <v>110</v>
      </c>
      <c r="C41" s="17" t="s">
        <v>111</v>
      </c>
      <c r="D41" s="16" t="s">
        <v>3</v>
      </c>
      <c r="E41" s="17" t="s">
        <v>112</v>
      </c>
      <c r="F41" s="18">
        <v>24965146</v>
      </c>
      <c r="G41" s="6">
        <v>25000</v>
      </c>
      <c r="H41" s="7"/>
      <c r="I41" s="7"/>
      <c r="J41" s="7"/>
      <c r="K41" s="6">
        <v>30</v>
      </c>
      <c r="L41" s="9"/>
      <c r="M41" s="6"/>
      <c r="N41" s="9"/>
      <c r="O41" s="9"/>
      <c r="P41" s="6"/>
      <c r="Q41" s="6"/>
      <c r="R41" s="9"/>
      <c r="S41" s="6"/>
      <c r="T41" s="9"/>
      <c r="U41" s="9"/>
      <c r="V41" s="10">
        <v>19687</v>
      </c>
      <c r="W41" s="10">
        <v>19687</v>
      </c>
      <c r="X41" s="39">
        <f t="shared" si="4"/>
        <v>19687</v>
      </c>
      <c r="Y41" s="36" t="s">
        <v>246</v>
      </c>
      <c r="Z41" s="3">
        <v>13</v>
      </c>
      <c r="AA41" s="3">
        <v>31</v>
      </c>
      <c r="AB41" s="3">
        <v>5</v>
      </c>
      <c r="AC41" s="3" t="s">
        <v>277</v>
      </c>
      <c r="AD41" s="3">
        <v>495</v>
      </c>
    </row>
    <row r="42" spans="1:30" ht="48.75" customHeight="1" thickBot="1" x14ac:dyDescent="0.3">
      <c r="A42" s="1">
        <f t="shared" si="0"/>
        <v>41</v>
      </c>
      <c r="B42" s="2" t="s">
        <v>113</v>
      </c>
      <c r="C42" s="3" t="s">
        <v>2</v>
      </c>
      <c r="D42" s="1" t="s">
        <v>3</v>
      </c>
      <c r="E42" s="4" t="s">
        <v>114</v>
      </c>
      <c r="F42" s="5">
        <v>10617883</v>
      </c>
      <c r="G42" s="6"/>
      <c r="H42" s="7"/>
      <c r="I42" s="7"/>
      <c r="J42" s="7"/>
      <c r="K42" s="6"/>
      <c r="L42" s="9"/>
      <c r="M42" s="6"/>
      <c r="N42" s="9"/>
      <c r="O42" s="9"/>
      <c r="P42" s="6"/>
      <c r="Q42" s="6"/>
      <c r="R42" s="9"/>
      <c r="S42" s="6"/>
      <c r="T42" s="9"/>
      <c r="U42" s="9">
        <v>108</v>
      </c>
      <c r="V42" s="10">
        <v>1756</v>
      </c>
      <c r="W42" s="10">
        <v>1756</v>
      </c>
      <c r="X42" s="39">
        <f t="shared" si="4"/>
        <v>1756</v>
      </c>
      <c r="Y42" s="36" t="s">
        <v>246</v>
      </c>
      <c r="Z42" s="3">
        <v>13</v>
      </c>
      <c r="AA42" s="3">
        <v>31</v>
      </c>
      <c r="AB42" s="3">
        <v>5</v>
      </c>
      <c r="AC42" s="3" t="s">
        <v>278</v>
      </c>
      <c r="AD42" s="3">
        <v>499</v>
      </c>
    </row>
    <row r="43" spans="1:30" ht="48.75" customHeight="1" thickBot="1" x14ac:dyDescent="0.3">
      <c r="A43" s="1">
        <f t="shared" si="0"/>
        <v>42</v>
      </c>
      <c r="B43" s="2" t="s">
        <v>115</v>
      </c>
      <c r="C43" s="3" t="s">
        <v>2</v>
      </c>
      <c r="D43" s="1" t="s">
        <v>3</v>
      </c>
      <c r="E43" s="3" t="s">
        <v>116</v>
      </c>
      <c r="F43" s="5">
        <v>11056500</v>
      </c>
      <c r="G43" s="6"/>
      <c r="H43" s="7"/>
      <c r="I43" s="7"/>
      <c r="J43" s="7"/>
      <c r="K43" s="6"/>
      <c r="L43" s="9"/>
      <c r="M43" s="6"/>
      <c r="N43" s="9"/>
      <c r="O43" s="9"/>
      <c r="P43" s="6"/>
      <c r="Q43" s="6"/>
      <c r="R43" s="9"/>
      <c r="S43" s="6"/>
      <c r="T43" s="9"/>
      <c r="U43" s="9"/>
      <c r="V43" s="32" t="e">
        <f>#REF!*F43+#REF!*G43+#REF!*H43+#REF!*I43+#REF!*J43+#REF!*K43+#REF!*L43+#REF!*M43+#REF!*N43+#REF!*O43+#REF!*P43+#REF!*Q43+#REF!*R43+#REF!*S43+#REF!*T43+#REF!*U43</f>
        <v>#REF!</v>
      </c>
      <c r="W43" s="10">
        <v>1706.0179500000002</v>
      </c>
      <c r="X43" s="39">
        <f t="shared" si="4"/>
        <v>1706.0179500000002</v>
      </c>
      <c r="Y43" s="36" t="s">
        <v>246</v>
      </c>
      <c r="Z43" s="3">
        <v>13</v>
      </c>
      <c r="AA43" s="3">
        <v>31</v>
      </c>
      <c r="AB43" s="3">
        <v>5</v>
      </c>
      <c r="AC43" s="3"/>
      <c r="AD43" s="3"/>
    </row>
    <row r="44" spans="1:30" ht="48.75" customHeight="1" thickBot="1" x14ac:dyDescent="0.3">
      <c r="A44" s="1">
        <v>43</v>
      </c>
      <c r="B44" s="11" t="s">
        <v>117</v>
      </c>
      <c r="C44" s="3" t="s">
        <v>2</v>
      </c>
      <c r="D44" s="1" t="s">
        <v>3</v>
      </c>
      <c r="E44" s="4" t="s">
        <v>118</v>
      </c>
      <c r="F44" s="5">
        <v>12552434</v>
      </c>
      <c r="G44" s="6"/>
      <c r="H44" s="7"/>
      <c r="I44" s="7"/>
      <c r="J44" s="7"/>
      <c r="K44" s="6"/>
      <c r="L44" s="9"/>
      <c r="M44" s="6"/>
      <c r="N44" s="9"/>
      <c r="O44" s="9"/>
      <c r="P44" s="6"/>
      <c r="Q44" s="6"/>
      <c r="R44" s="9"/>
      <c r="S44" s="6"/>
      <c r="T44" s="9"/>
      <c r="U44" s="9">
        <v>497</v>
      </c>
      <c r="V44" s="10">
        <v>2479</v>
      </c>
      <c r="W44" s="10">
        <v>2479</v>
      </c>
      <c r="X44" s="39">
        <f t="shared" si="4"/>
        <v>2479</v>
      </c>
      <c r="Y44" s="36" t="s">
        <v>246</v>
      </c>
      <c r="Z44" s="3">
        <v>13</v>
      </c>
      <c r="AA44" s="3">
        <v>31</v>
      </c>
      <c r="AB44" s="3">
        <v>5</v>
      </c>
      <c r="AC44" s="3" t="s">
        <v>279</v>
      </c>
      <c r="AD44" s="3">
        <v>500</v>
      </c>
    </row>
    <row r="45" spans="1:30" ht="48.75" customHeight="1" thickBot="1" x14ac:dyDescent="0.3">
      <c r="A45" s="1">
        <f t="shared" si="0"/>
        <v>44</v>
      </c>
      <c r="B45" s="11" t="s">
        <v>119</v>
      </c>
      <c r="C45" s="3" t="s">
        <v>2</v>
      </c>
      <c r="D45" s="1" t="s">
        <v>3</v>
      </c>
      <c r="E45" s="3" t="s">
        <v>118</v>
      </c>
      <c r="F45" s="5">
        <v>34891840</v>
      </c>
      <c r="G45" s="6"/>
      <c r="H45" s="7"/>
      <c r="I45" s="7"/>
      <c r="J45" s="7"/>
      <c r="K45" s="6"/>
      <c r="L45" s="9"/>
      <c r="M45" s="6"/>
      <c r="N45" s="9"/>
      <c r="O45" s="9"/>
      <c r="P45" s="6"/>
      <c r="Q45" s="6"/>
      <c r="R45" s="9"/>
      <c r="S45" s="6"/>
      <c r="T45" s="9"/>
      <c r="U45" s="14">
        <v>1597</v>
      </c>
      <c r="V45" s="10">
        <v>7125</v>
      </c>
      <c r="W45" s="10">
        <v>7125</v>
      </c>
      <c r="X45" s="39">
        <f t="shared" si="4"/>
        <v>7125</v>
      </c>
      <c r="Y45" s="36" t="s">
        <v>246</v>
      </c>
      <c r="Z45" s="3">
        <v>13</v>
      </c>
      <c r="AA45" s="3">
        <v>31</v>
      </c>
      <c r="AB45" s="3">
        <v>5</v>
      </c>
      <c r="AC45" s="3"/>
      <c r="AD45" s="3"/>
    </row>
    <row r="46" spans="1:30" ht="48.75" customHeight="1" thickBot="1" x14ac:dyDescent="0.3">
      <c r="A46" s="1">
        <f t="shared" si="0"/>
        <v>45</v>
      </c>
      <c r="B46" s="11" t="s">
        <v>120</v>
      </c>
      <c r="C46" s="4" t="s">
        <v>121</v>
      </c>
      <c r="D46" s="1" t="s">
        <v>3</v>
      </c>
      <c r="E46" s="4" t="s">
        <v>122</v>
      </c>
      <c r="F46" s="5">
        <v>22287827</v>
      </c>
      <c r="G46" s="12"/>
      <c r="H46" s="7"/>
      <c r="I46" s="7"/>
      <c r="J46" s="7"/>
      <c r="K46" s="12">
        <v>25</v>
      </c>
      <c r="L46" s="9"/>
      <c r="M46" s="12"/>
      <c r="N46" s="9"/>
      <c r="O46" s="9"/>
      <c r="P46" s="12"/>
      <c r="Q46" s="12"/>
      <c r="R46" s="9"/>
      <c r="S46" s="12"/>
      <c r="T46" s="9"/>
      <c r="U46" s="9">
        <v>896</v>
      </c>
      <c r="V46" s="10">
        <v>4438</v>
      </c>
      <c r="W46" s="10">
        <v>4438</v>
      </c>
      <c r="X46" s="39">
        <f t="shared" si="4"/>
        <v>4438</v>
      </c>
      <c r="Y46" s="36" t="s">
        <v>246</v>
      </c>
      <c r="Z46" s="3">
        <v>13</v>
      </c>
      <c r="AA46" s="3">
        <v>31</v>
      </c>
      <c r="AB46" s="3">
        <v>5</v>
      </c>
      <c r="AC46" s="3"/>
      <c r="AD46" s="3"/>
    </row>
    <row r="47" spans="1:30" ht="48.75" customHeight="1" thickBot="1" x14ac:dyDescent="0.3">
      <c r="A47" s="1">
        <f t="shared" si="0"/>
        <v>46</v>
      </c>
      <c r="B47" s="11" t="s">
        <v>123</v>
      </c>
      <c r="C47" s="1" t="s">
        <v>2</v>
      </c>
      <c r="D47" s="1" t="s">
        <v>3</v>
      </c>
      <c r="E47" s="13" t="s">
        <v>124</v>
      </c>
      <c r="F47" s="5">
        <v>6835960</v>
      </c>
      <c r="G47" s="12"/>
      <c r="H47" s="7"/>
      <c r="I47" s="7"/>
      <c r="J47" s="7"/>
      <c r="K47" s="12"/>
      <c r="L47" s="9"/>
      <c r="M47" s="12"/>
      <c r="N47" s="9"/>
      <c r="O47" s="9"/>
      <c r="P47" s="12"/>
      <c r="Q47" s="12"/>
      <c r="R47" s="9"/>
      <c r="S47" s="12"/>
      <c r="T47" s="9"/>
      <c r="U47" s="9"/>
      <c r="V47" s="32" t="e">
        <f>#REF!*F47+#REF!*G47+#REF!*H47+#REF!*I47+#REF!*J47+#REF!*K47+#REF!*L47+#REF!*M47+#REF!*N47+#REF!*O47+#REF!*P47+#REF!*Q47+#REF!*R47+#REF!*S47+#REF!*T47+#REF!*U47</f>
        <v>#REF!</v>
      </c>
      <c r="W47" s="10">
        <v>1054.788628</v>
      </c>
      <c r="X47" s="39">
        <f t="shared" si="4"/>
        <v>1054.788628</v>
      </c>
      <c r="Y47" s="36" t="s">
        <v>246</v>
      </c>
      <c r="Z47" s="3">
        <v>13</v>
      </c>
      <c r="AA47" s="3">
        <v>31</v>
      </c>
      <c r="AB47" s="3">
        <v>5</v>
      </c>
      <c r="AC47" s="3"/>
      <c r="AD47" s="3"/>
    </row>
    <row r="48" spans="1:30" ht="48.75" customHeight="1" thickBot="1" x14ac:dyDescent="0.3">
      <c r="A48" s="1">
        <f t="shared" si="0"/>
        <v>47</v>
      </c>
      <c r="B48" s="11" t="s">
        <v>125</v>
      </c>
      <c r="C48" s="1" t="s">
        <v>2</v>
      </c>
      <c r="D48" s="1" t="s">
        <v>3</v>
      </c>
      <c r="E48" s="13" t="s">
        <v>126</v>
      </c>
      <c r="F48" s="5">
        <v>8339775</v>
      </c>
      <c r="G48" s="12"/>
      <c r="H48" s="7"/>
      <c r="I48" s="7"/>
      <c r="J48" s="7"/>
      <c r="K48" s="12"/>
      <c r="L48" s="9"/>
      <c r="M48" s="12"/>
      <c r="N48" s="9"/>
      <c r="O48" s="9"/>
      <c r="P48" s="12"/>
      <c r="Q48" s="12"/>
      <c r="R48" s="9"/>
      <c r="S48" s="12"/>
      <c r="T48" s="9"/>
      <c r="U48" s="9"/>
      <c r="V48" s="32" t="e">
        <f>#REF!*F48+#REF!*G48+#REF!*H48+#REF!*I48+#REF!*J48+#REF!*K48+#REF!*L48+#REF!*M48+#REF!*N48+#REF!*O48+#REF!*P48+#REF!*Q48+#REF!*R48+#REF!*S48+#REF!*T48+#REF!*U48</f>
        <v>#REF!</v>
      </c>
      <c r="W48" s="10">
        <v>1286.8272825000001</v>
      </c>
      <c r="X48" s="39">
        <f t="shared" si="4"/>
        <v>1286.8272825000001</v>
      </c>
      <c r="Y48" s="36" t="s">
        <v>246</v>
      </c>
      <c r="Z48" s="3">
        <v>13</v>
      </c>
      <c r="AA48" s="3">
        <v>31</v>
      </c>
      <c r="AB48" s="3">
        <v>5</v>
      </c>
      <c r="AC48" s="3"/>
      <c r="AD48" s="3"/>
    </row>
    <row r="49" spans="1:30" ht="48.75" customHeight="1" thickBot="1" x14ac:dyDescent="0.3">
      <c r="A49" s="1">
        <f t="shared" si="0"/>
        <v>48</v>
      </c>
      <c r="B49" s="11" t="s">
        <v>127</v>
      </c>
      <c r="C49" s="16" t="s">
        <v>93</v>
      </c>
      <c r="D49" s="16" t="s">
        <v>3</v>
      </c>
      <c r="E49" s="22" t="s">
        <v>128</v>
      </c>
      <c r="F49" s="25">
        <v>245471420</v>
      </c>
      <c r="G49" s="6">
        <v>426555</v>
      </c>
      <c r="H49" s="7"/>
      <c r="I49" s="7"/>
      <c r="J49" s="7"/>
      <c r="K49" s="6">
        <v>1294</v>
      </c>
      <c r="L49" s="9"/>
      <c r="M49" s="6">
        <v>1137</v>
      </c>
      <c r="N49" s="9"/>
      <c r="O49" s="9"/>
      <c r="P49" s="6"/>
      <c r="Q49" s="6"/>
      <c r="R49" s="9"/>
      <c r="S49" s="6"/>
      <c r="T49" s="9"/>
      <c r="U49" s="9"/>
      <c r="V49" s="32" t="e">
        <f>#REF!*F49+#REF!*G49+#REF!*H49+#REF!*I49+#REF!*J49+#REF!*K49+#REF!*L49+#REF!*M49+#REF!*N49+#REF!*O49+#REF!*P49+#REF!*Q49+#REF!*R49+#REF!*S49+#REF!*T49+#REF!*U49</f>
        <v>#REF!</v>
      </c>
      <c r="W49" s="10">
        <v>296027</v>
      </c>
      <c r="X49" s="39" t="e">
        <f t="shared" si="4"/>
        <v>#REF!</v>
      </c>
      <c r="Y49" s="36" t="s">
        <v>248</v>
      </c>
      <c r="Z49" s="3">
        <v>13</v>
      </c>
      <c r="AA49" s="3">
        <v>31</v>
      </c>
      <c r="AB49" s="3">
        <v>5</v>
      </c>
      <c r="AC49" s="3" t="s">
        <v>256</v>
      </c>
      <c r="AD49" s="3">
        <v>466</v>
      </c>
    </row>
    <row r="50" spans="1:30" ht="48.75" customHeight="1" thickBot="1" x14ac:dyDescent="0.3">
      <c r="A50" s="1">
        <f t="shared" si="0"/>
        <v>49</v>
      </c>
      <c r="B50" s="11" t="s">
        <v>129</v>
      </c>
      <c r="C50" s="1" t="s">
        <v>108</v>
      </c>
      <c r="D50" s="1" t="s">
        <v>3</v>
      </c>
      <c r="E50" s="13" t="s">
        <v>130</v>
      </c>
      <c r="F50" s="5">
        <v>6513512</v>
      </c>
      <c r="G50" s="6">
        <v>21</v>
      </c>
      <c r="H50" s="7"/>
      <c r="I50" s="7"/>
      <c r="J50" s="7"/>
      <c r="K50" s="6">
        <v>64</v>
      </c>
      <c r="L50" s="9"/>
      <c r="M50" s="6"/>
      <c r="N50" s="9"/>
      <c r="O50" s="9"/>
      <c r="P50" s="6"/>
      <c r="Q50" s="6"/>
      <c r="R50" s="9"/>
      <c r="S50" s="6"/>
      <c r="T50" s="9"/>
      <c r="U50" s="9"/>
      <c r="V50" s="10">
        <v>1076</v>
      </c>
      <c r="W50" s="10">
        <v>1076</v>
      </c>
      <c r="X50" s="39">
        <f t="shared" si="4"/>
        <v>1076</v>
      </c>
      <c r="Y50" s="36" t="s">
        <v>246</v>
      </c>
      <c r="Z50" s="3">
        <v>13</v>
      </c>
      <c r="AA50" s="3">
        <v>31</v>
      </c>
      <c r="AB50" s="3">
        <v>5</v>
      </c>
      <c r="AC50" s="3" t="s">
        <v>275</v>
      </c>
      <c r="AD50" s="3">
        <v>488</v>
      </c>
    </row>
    <row r="51" spans="1:30" ht="48.75" customHeight="1" thickBot="1" x14ac:dyDescent="0.3">
      <c r="A51" s="1">
        <v>50</v>
      </c>
      <c r="B51" s="21" t="s">
        <v>131</v>
      </c>
      <c r="C51" s="17" t="s">
        <v>132</v>
      </c>
      <c r="D51" s="17" t="s">
        <v>7</v>
      </c>
      <c r="E51" s="17" t="s">
        <v>133</v>
      </c>
      <c r="F51" s="18">
        <v>5057855</v>
      </c>
      <c r="G51" s="6"/>
      <c r="H51" s="7"/>
      <c r="I51" s="7"/>
      <c r="J51" s="7"/>
      <c r="K51" s="6"/>
      <c r="L51" s="9"/>
      <c r="M51" s="6"/>
      <c r="N51" s="9"/>
      <c r="O51" s="9"/>
      <c r="P51" s="6"/>
      <c r="Q51" s="6"/>
      <c r="R51" s="9"/>
      <c r="S51" s="6"/>
      <c r="T51" s="9"/>
      <c r="U51" s="9"/>
      <c r="V51" s="32" t="e">
        <f>#REF!*F51+#REF!*G51+#REF!*H51+#REF!*I51+#REF!*J51+#REF!*K51+#REF!*L51+#REF!*M51+#REF!*N51+#REF!*O51+#REF!*P51+#REF!*Q51+#REF!*R51+#REF!*S51+#REF!*T51+#REF!*U51</f>
        <v>#REF!</v>
      </c>
      <c r="W51" s="10">
        <v>780.42702650000001</v>
      </c>
      <c r="X51" s="10"/>
      <c r="Y51" s="1" t="s">
        <v>246</v>
      </c>
      <c r="Z51" s="3">
        <v>13</v>
      </c>
      <c r="AA51" s="3">
        <v>31</v>
      </c>
      <c r="AB51" s="3">
        <v>6</v>
      </c>
      <c r="AC51" s="3"/>
      <c r="AD51" s="3"/>
    </row>
    <row r="52" spans="1:30" ht="48.75" customHeight="1" thickBot="1" x14ac:dyDescent="0.3">
      <c r="A52" s="1">
        <f>A51+1</f>
        <v>51</v>
      </c>
      <c r="B52" s="21" t="s">
        <v>134</v>
      </c>
      <c r="C52" s="17" t="s">
        <v>135</v>
      </c>
      <c r="D52" s="16" t="s">
        <v>7</v>
      </c>
      <c r="E52" s="17" t="s">
        <v>133</v>
      </c>
      <c r="F52" s="18">
        <v>4347200</v>
      </c>
      <c r="G52" s="6"/>
      <c r="H52" s="7"/>
      <c r="I52" s="7"/>
      <c r="J52" s="7"/>
      <c r="K52" s="6"/>
      <c r="L52" s="9"/>
      <c r="M52" s="6"/>
      <c r="N52" s="9"/>
      <c r="O52" s="9"/>
      <c r="P52" s="6"/>
      <c r="Q52" s="6"/>
      <c r="R52" s="9"/>
      <c r="S52" s="6"/>
      <c r="T52" s="9"/>
      <c r="U52" s="9"/>
      <c r="V52" s="32" t="e">
        <f>#REF!*F52+#REF!*G52+#REF!*H52+#REF!*I52+#REF!*J52+#REF!*K52+#REF!*L52+#REF!*M52+#REF!*N52+#REF!*O52+#REF!*P52+#REF!*Q52+#REF!*R52+#REF!*S52+#REF!*T52+#REF!*U52</f>
        <v>#REF!</v>
      </c>
      <c r="W52" s="10">
        <v>670.77296000000001</v>
      </c>
      <c r="X52" s="10"/>
      <c r="Y52" s="1" t="s">
        <v>246</v>
      </c>
      <c r="Z52" s="3">
        <v>13</v>
      </c>
      <c r="AA52" s="3">
        <v>31</v>
      </c>
      <c r="AB52" s="3">
        <v>6</v>
      </c>
      <c r="AC52" s="3"/>
      <c r="AD52" s="3"/>
    </row>
    <row r="53" spans="1:30" ht="48.75" customHeight="1" thickBot="1" x14ac:dyDescent="0.3">
      <c r="A53" s="1">
        <v>52</v>
      </c>
      <c r="B53" s="21" t="s">
        <v>136</v>
      </c>
      <c r="C53" s="17" t="s">
        <v>137</v>
      </c>
      <c r="D53" s="16" t="s">
        <v>7</v>
      </c>
      <c r="E53" s="17" t="s">
        <v>138</v>
      </c>
      <c r="F53" s="18">
        <v>8096970</v>
      </c>
      <c r="G53" s="6">
        <v>3600</v>
      </c>
      <c r="H53" s="7"/>
      <c r="I53" s="7"/>
      <c r="J53" s="7"/>
      <c r="K53" s="6">
        <v>43</v>
      </c>
      <c r="L53" s="9"/>
      <c r="M53" s="6"/>
      <c r="N53" s="9"/>
      <c r="O53" s="9"/>
      <c r="P53" s="6"/>
      <c r="Q53" s="6"/>
      <c r="R53" s="9"/>
      <c r="S53" s="6"/>
      <c r="T53" s="9"/>
      <c r="U53" s="9"/>
      <c r="V53" s="32" t="e">
        <f>#REF!*F53+#REF!*G53+#REF!*H53+#REF!*I53+#REF!*J53+#REF!*K53+#REF!*L53+#REF!*M53+#REF!*N53+#REF!*O53+#REF!*P53+#REF!*Q53+#REF!*R53+#REF!*S53+#REF!*T53+#REF!*U53</f>
        <v>#REF!</v>
      </c>
      <c r="W53" s="10">
        <v>3807</v>
      </c>
      <c r="X53" s="10"/>
      <c r="Y53" s="1" t="s">
        <v>248</v>
      </c>
      <c r="Z53" s="3">
        <v>13</v>
      </c>
      <c r="AA53" s="3">
        <v>31</v>
      </c>
      <c r="AB53" s="3">
        <v>6</v>
      </c>
      <c r="AC53" s="3"/>
      <c r="AD53" s="3"/>
    </row>
    <row r="54" spans="1:30" ht="48.75" customHeight="1" thickBot="1" x14ac:dyDescent="0.3">
      <c r="A54" s="1">
        <v>53</v>
      </c>
      <c r="B54" s="11" t="s">
        <v>139</v>
      </c>
      <c r="C54" s="4" t="s">
        <v>140</v>
      </c>
      <c r="D54" s="1" t="s">
        <v>3</v>
      </c>
      <c r="E54" s="4" t="s">
        <v>141</v>
      </c>
      <c r="F54" s="5">
        <v>8988105</v>
      </c>
      <c r="G54" s="6"/>
      <c r="H54" s="7"/>
      <c r="I54" s="7"/>
      <c r="J54" s="7"/>
      <c r="K54" s="6"/>
      <c r="L54" s="9"/>
      <c r="M54" s="6"/>
      <c r="N54" s="9"/>
      <c r="O54" s="9"/>
      <c r="P54" s="6"/>
      <c r="Q54" s="6"/>
      <c r="R54" s="9"/>
      <c r="S54" s="6"/>
      <c r="T54" s="9"/>
      <c r="U54" s="9"/>
      <c r="V54" s="32" t="e">
        <f>#REF!*F54+#REF!*G54+#REF!*H54+#REF!*I54+#REF!*J54+#REF!*K54+#REF!*L54+#REF!*M54+#REF!*N54+#REF!*O54+#REF!*P54+#REF!*Q54+#REF!*R54+#REF!*S54+#REF!*T54+#REF!*U54</f>
        <v>#REF!</v>
      </c>
      <c r="W54" s="10">
        <v>1386.8646015000002</v>
      </c>
      <c r="X54" s="39">
        <f t="shared" ref="X54:X55" si="5">IF(Y54="EVN",V54,W54)</f>
        <v>1386.8646015000002</v>
      </c>
      <c r="Y54" s="36" t="s">
        <v>246</v>
      </c>
      <c r="Z54" s="3">
        <v>13</v>
      </c>
      <c r="AA54" s="3">
        <v>31</v>
      </c>
      <c r="AB54" s="3">
        <v>5</v>
      </c>
      <c r="AC54" s="3" t="s">
        <v>269</v>
      </c>
      <c r="AD54" s="3">
        <v>481</v>
      </c>
    </row>
    <row r="55" spans="1:30" ht="48.75" customHeight="1" thickBot="1" x14ac:dyDescent="0.3">
      <c r="A55" s="1">
        <v>54</v>
      </c>
      <c r="B55" s="11" t="s">
        <v>142</v>
      </c>
      <c r="C55" s="4" t="s">
        <v>143</v>
      </c>
      <c r="D55" s="1" t="s">
        <v>144</v>
      </c>
      <c r="E55" s="4" t="s">
        <v>145</v>
      </c>
      <c r="F55" s="5">
        <v>5598802</v>
      </c>
      <c r="G55" s="6"/>
      <c r="H55" s="7"/>
      <c r="I55" s="7"/>
      <c r="J55" s="7"/>
      <c r="K55" s="6">
        <v>10</v>
      </c>
      <c r="L55" s="9"/>
      <c r="M55" s="6"/>
      <c r="N55" s="9"/>
      <c r="O55" s="9"/>
      <c r="P55" s="6"/>
      <c r="Q55" s="6"/>
      <c r="R55" s="9"/>
      <c r="S55" s="6"/>
      <c r="T55" s="9"/>
      <c r="U55" s="9">
        <v>25</v>
      </c>
      <c r="V55" s="10">
        <v>900</v>
      </c>
      <c r="W55" s="10">
        <v>900</v>
      </c>
      <c r="X55" s="39">
        <f t="shared" si="5"/>
        <v>900</v>
      </c>
      <c r="Y55" s="36" t="s">
        <v>246</v>
      </c>
      <c r="Z55" s="3">
        <v>13</v>
      </c>
      <c r="AA55" s="3">
        <v>31</v>
      </c>
      <c r="AB55" s="3">
        <v>5</v>
      </c>
      <c r="AC55" s="3"/>
      <c r="AD55" s="3"/>
    </row>
    <row r="56" spans="1:30" ht="48.75" customHeight="1" thickBot="1" x14ac:dyDescent="0.3">
      <c r="A56" s="1">
        <v>56</v>
      </c>
      <c r="B56" s="11" t="s">
        <v>146</v>
      </c>
      <c r="C56" s="4" t="s">
        <v>147</v>
      </c>
      <c r="D56" s="1"/>
      <c r="E56" s="4" t="s">
        <v>148</v>
      </c>
      <c r="F56" s="5">
        <v>7598409</v>
      </c>
      <c r="G56" s="6"/>
      <c r="H56" s="7"/>
      <c r="I56" s="7"/>
      <c r="J56" s="7"/>
      <c r="K56" s="6"/>
      <c r="L56" s="9"/>
      <c r="M56" s="6"/>
      <c r="N56" s="9"/>
      <c r="O56" s="9"/>
      <c r="P56" s="6"/>
      <c r="Q56" s="6"/>
      <c r="R56" s="9"/>
      <c r="S56" s="6"/>
      <c r="T56" s="9"/>
      <c r="U56" s="9"/>
      <c r="V56" s="32" t="e">
        <f>#REF!*F56+#REF!*G56+#REF!*H56+#REF!*I56+#REF!*J56+#REF!*K56+#REF!*L56+#REF!*M56+#REF!*N56+#REF!*O56+#REF!*P56+#REF!*Q56+#REF!*R56+#REF!*S56+#REF!*T56+#REF!*U56</f>
        <v>#REF!</v>
      </c>
      <c r="W56" s="10">
        <v>1172.4345087000002</v>
      </c>
      <c r="X56" s="10"/>
      <c r="Y56" s="1" t="s">
        <v>246</v>
      </c>
      <c r="Z56" s="3">
        <v>13</v>
      </c>
      <c r="AA56" s="3">
        <v>31</v>
      </c>
      <c r="AB56" s="3">
        <v>5</v>
      </c>
      <c r="AC56" s="3"/>
      <c r="AD56" s="3"/>
    </row>
    <row r="57" spans="1:30" ht="48.75" customHeight="1" thickBot="1" x14ac:dyDescent="0.3">
      <c r="A57" s="1">
        <v>57</v>
      </c>
      <c r="B57" s="11" t="s">
        <v>149</v>
      </c>
      <c r="C57" s="4" t="s">
        <v>150</v>
      </c>
      <c r="D57" s="1"/>
      <c r="E57" s="4" t="s">
        <v>151</v>
      </c>
      <c r="F57" s="5">
        <v>11524957</v>
      </c>
      <c r="G57" s="6"/>
      <c r="H57" s="7"/>
      <c r="I57" s="7"/>
      <c r="J57" s="7"/>
      <c r="K57" s="6"/>
      <c r="L57" s="9"/>
      <c r="M57" s="6"/>
      <c r="N57" s="9"/>
      <c r="O57" s="9"/>
      <c r="P57" s="6"/>
      <c r="Q57" s="6"/>
      <c r="R57" s="9"/>
      <c r="S57" s="6"/>
      <c r="T57" s="9"/>
      <c r="U57" s="9"/>
      <c r="V57" s="32" t="e">
        <f>#REF!*F57+#REF!*G57+#REF!*H57+#REF!*I57+#REF!*J57+#REF!*K57+#REF!*L57+#REF!*M57+#REF!*N57+#REF!*O57+#REF!*P57+#REF!*Q57+#REF!*R57+#REF!*S57+#REF!*T57+#REF!*U57</f>
        <v>#REF!</v>
      </c>
      <c r="W57" s="10">
        <v>1778.3008651</v>
      </c>
      <c r="X57" s="10"/>
      <c r="Y57" s="1" t="s">
        <v>246</v>
      </c>
      <c r="Z57" s="3">
        <v>13</v>
      </c>
      <c r="AA57" s="3">
        <v>31</v>
      </c>
      <c r="AB57" s="3">
        <v>5</v>
      </c>
      <c r="AC57" s="3"/>
      <c r="AD57" s="3"/>
    </row>
    <row r="58" spans="1:30" ht="48.75" customHeight="1" thickBot="1" x14ac:dyDescent="0.3">
      <c r="A58" s="1">
        <v>58</v>
      </c>
      <c r="B58" s="11" t="s">
        <v>152</v>
      </c>
      <c r="C58" s="4" t="s">
        <v>153</v>
      </c>
      <c r="D58" s="1"/>
      <c r="E58" s="4" t="s">
        <v>154</v>
      </c>
      <c r="F58" s="5">
        <v>53890364</v>
      </c>
      <c r="G58" s="6"/>
      <c r="H58" s="7"/>
      <c r="I58" s="7"/>
      <c r="J58" s="7"/>
      <c r="K58" s="6"/>
      <c r="L58" s="9"/>
      <c r="M58" s="6"/>
      <c r="N58" s="9"/>
      <c r="O58" s="9"/>
      <c r="P58" s="6"/>
      <c r="Q58" s="6"/>
      <c r="R58" s="9"/>
      <c r="S58" s="6"/>
      <c r="T58" s="9"/>
      <c r="U58" s="9"/>
      <c r="V58" s="32" t="e">
        <f>#REF!*F58+#REF!*G58+#REF!*H58+#REF!*I58+#REF!*J58+#REF!*K58+#REF!*L58+#REF!*M58+#REF!*N58+#REF!*O58+#REF!*P58+#REF!*Q58+#REF!*R58+#REF!*S58+#REF!*T58+#REF!*U58</f>
        <v>#REF!</v>
      </c>
      <c r="W58" s="10">
        <v>8315.2831652000004</v>
      </c>
      <c r="X58" s="10"/>
      <c r="Y58" s="1" t="s">
        <v>246</v>
      </c>
      <c r="Z58" s="3">
        <v>13</v>
      </c>
      <c r="AA58" s="3">
        <v>31</v>
      </c>
      <c r="AB58" s="3">
        <v>5</v>
      </c>
      <c r="AC58" s="3"/>
      <c r="AD58" s="3"/>
    </row>
    <row r="59" spans="1:30" ht="48.75" customHeight="1" thickBot="1" x14ac:dyDescent="0.3">
      <c r="A59" s="1">
        <v>59</v>
      </c>
      <c r="B59" s="11" t="s">
        <v>155</v>
      </c>
      <c r="C59" s="4" t="s">
        <v>156</v>
      </c>
      <c r="D59" s="1"/>
      <c r="E59" s="4" t="s">
        <v>157</v>
      </c>
      <c r="F59" s="5">
        <v>13332769</v>
      </c>
      <c r="G59" s="6"/>
      <c r="H59" s="7"/>
      <c r="I59" s="7"/>
      <c r="J59" s="7"/>
      <c r="K59" s="6"/>
      <c r="L59" s="9"/>
      <c r="M59" s="6"/>
      <c r="N59" s="9"/>
      <c r="O59" s="9"/>
      <c r="P59" s="6"/>
      <c r="Q59" s="6"/>
      <c r="R59" s="9"/>
      <c r="S59" s="6"/>
      <c r="T59" s="9"/>
      <c r="U59" s="9"/>
      <c r="V59" s="32" t="e">
        <f>#REF!*F59+#REF!*G59+#REF!*H59+#REF!*I59+#REF!*J59+#REF!*K59+#REF!*L59+#REF!*M59+#REF!*N59+#REF!*O59+#REF!*P59+#REF!*Q59+#REF!*R59+#REF!*S59+#REF!*T59+#REF!*U59</f>
        <v>#REF!</v>
      </c>
      <c r="W59" s="10">
        <v>2057.2462567000002</v>
      </c>
      <c r="X59" s="10"/>
      <c r="Y59" s="1" t="s">
        <v>246</v>
      </c>
      <c r="Z59" s="3">
        <v>13</v>
      </c>
      <c r="AA59" s="3">
        <v>31</v>
      </c>
      <c r="AB59" s="3">
        <v>5</v>
      </c>
      <c r="AC59" s="3"/>
      <c r="AD59" s="3"/>
    </row>
    <row r="60" spans="1:30" ht="48.75" customHeight="1" thickBot="1" x14ac:dyDescent="0.3">
      <c r="A60" s="1">
        <v>60</v>
      </c>
      <c r="B60" s="11" t="s">
        <v>158</v>
      </c>
      <c r="C60" s="4" t="s">
        <v>159</v>
      </c>
      <c r="D60" s="1"/>
      <c r="E60" s="4" t="s">
        <v>160</v>
      </c>
      <c r="F60" s="5">
        <v>15101854</v>
      </c>
      <c r="G60" s="6"/>
      <c r="H60" s="7"/>
      <c r="I60" s="7"/>
      <c r="J60" s="7"/>
      <c r="K60" s="6"/>
      <c r="L60" s="9"/>
      <c r="M60" s="6"/>
      <c r="N60" s="9"/>
      <c r="O60" s="9"/>
      <c r="P60" s="6"/>
      <c r="Q60" s="6"/>
      <c r="R60" s="9"/>
      <c r="S60" s="6"/>
      <c r="T60" s="9"/>
      <c r="U60" s="9"/>
      <c r="V60" s="32" t="e">
        <f>#REF!*F60+#REF!*G60+#REF!*H60+#REF!*I60+#REF!*J60+#REF!*K60+#REF!*L60+#REF!*M60+#REF!*N60+#REF!*O60+#REF!*P60+#REF!*Q60+#REF!*R60+#REF!*S60+#REF!*T60+#REF!*U60</f>
        <v>#REF!</v>
      </c>
      <c r="W60" s="10">
        <v>2330.2160722000003</v>
      </c>
      <c r="X60" s="10"/>
      <c r="Y60" s="1" t="s">
        <v>246</v>
      </c>
      <c r="Z60" s="3">
        <v>13</v>
      </c>
      <c r="AA60" s="3">
        <v>31</v>
      </c>
      <c r="AB60" s="3">
        <v>5</v>
      </c>
      <c r="AC60" s="3"/>
      <c r="AD60" s="3"/>
    </row>
    <row r="61" spans="1:30" ht="48.75" customHeight="1" thickBot="1" x14ac:dyDescent="0.3">
      <c r="A61" s="1">
        <v>61</v>
      </c>
      <c r="B61" s="11" t="s">
        <v>161</v>
      </c>
      <c r="C61" s="4" t="s">
        <v>162</v>
      </c>
      <c r="D61" s="1"/>
      <c r="E61" s="4" t="s">
        <v>163</v>
      </c>
      <c r="F61" s="5">
        <v>9058924</v>
      </c>
      <c r="G61" s="6"/>
      <c r="H61" s="7"/>
      <c r="I61" s="7"/>
      <c r="J61" s="7"/>
      <c r="K61" s="6"/>
      <c r="L61" s="9"/>
      <c r="M61" s="6"/>
      <c r="N61" s="9"/>
      <c r="O61" s="9"/>
      <c r="P61" s="6"/>
      <c r="Q61" s="6"/>
      <c r="R61" s="9"/>
      <c r="S61" s="6"/>
      <c r="T61" s="9"/>
      <c r="U61" s="9"/>
      <c r="V61" s="32" t="e">
        <f>#REF!*F61+#REF!*G61+#REF!*H61+#REF!*I61+#REF!*J61+#REF!*K61+#REF!*L61+#REF!*M61+#REF!*N61+#REF!*O61+#REF!*P61+#REF!*Q61+#REF!*R61+#REF!*S61+#REF!*T61+#REF!*U61</f>
        <v>#REF!</v>
      </c>
      <c r="W61" s="10">
        <v>1397.7919732</v>
      </c>
      <c r="X61" s="10"/>
      <c r="Y61" s="1" t="s">
        <v>246</v>
      </c>
      <c r="Z61" s="3">
        <v>13</v>
      </c>
      <c r="AA61" s="3">
        <v>31</v>
      </c>
      <c r="AB61" s="3">
        <v>5</v>
      </c>
      <c r="AC61" s="3"/>
      <c r="AD61" s="3"/>
    </row>
    <row r="62" spans="1:30" ht="48.75" customHeight="1" thickBot="1" x14ac:dyDescent="0.3">
      <c r="A62" s="1">
        <v>62</v>
      </c>
      <c r="B62" s="11" t="s">
        <v>164</v>
      </c>
      <c r="C62" s="4" t="s">
        <v>165</v>
      </c>
      <c r="D62" s="1"/>
      <c r="E62" s="4" t="s">
        <v>166</v>
      </c>
      <c r="F62" s="5">
        <v>7485839</v>
      </c>
      <c r="G62" s="6"/>
      <c r="H62" s="7"/>
      <c r="I62" s="7"/>
      <c r="J62" s="7"/>
      <c r="K62" s="6"/>
      <c r="L62" s="9"/>
      <c r="M62" s="6"/>
      <c r="N62" s="9"/>
      <c r="O62" s="9"/>
      <c r="P62" s="6"/>
      <c r="Q62" s="6"/>
      <c r="R62" s="9"/>
      <c r="S62" s="6"/>
      <c r="T62" s="9"/>
      <c r="U62" s="9"/>
      <c r="V62" s="32" t="e">
        <f>#REF!*F62+#REF!*G62+#REF!*H62+#REF!*I62+#REF!*J62+#REF!*K62+#REF!*L62+#REF!*M62+#REF!*N62+#REF!*O62+#REF!*P62+#REF!*Q62+#REF!*R62+#REF!*S62+#REF!*T62+#REF!*U62</f>
        <v>#REF!</v>
      </c>
      <c r="W62" s="10">
        <v>1155.0649577000001</v>
      </c>
      <c r="X62" s="10"/>
      <c r="Y62" s="1" t="s">
        <v>246</v>
      </c>
      <c r="Z62" s="3">
        <v>13</v>
      </c>
      <c r="AA62" s="3">
        <v>31</v>
      </c>
      <c r="AB62" s="3">
        <v>5</v>
      </c>
      <c r="AC62" s="3"/>
      <c r="AD62" s="3"/>
    </row>
    <row r="63" spans="1:30" ht="48.75" customHeight="1" thickBot="1" x14ac:dyDescent="0.3">
      <c r="A63" s="1">
        <v>63</v>
      </c>
      <c r="B63" s="11" t="s">
        <v>167</v>
      </c>
      <c r="C63" s="4" t="s">
        <v>168</v>
      </c>
      <c r="D63" s="1"/>
      <c r="E63" s="4" t="s">
        <v>169</v>
      </c>
      <c r="F63" s="5">
        <v>8205873</v>
      </c>
      <c r="G63" s="6"/>
      <c r="H63" s="7"/>
      <c r="I63" s="7"/>
      <c r="J63" s="7"/>
      <c r="K63" s="6"/>
      <c r="L63" s="9"/>
      <c r="M63" s="6"/>
      <c r="N63" s="9"/>
      <c r="O63" s="9"/>
      <c r="P63" s="6"/>
      <c r="Q63" s="6"/>
      <c r="R63" s="9"/>
      <c r="S63" s="6"/>
      <c r="T63" s="9"/>
      <c r="U63" s="9"/>
      <c r="V63" s="32" t="e">
        <f>#REF!*F63+#REF!*G63+#REF!*H63+#REF!*I63+#REF!*J63+#REF!*K63+#REF!*L63+#REF!*M63+#REF!*N63+#REF!*O63+#REF!*P63+#REF!*Q63+#REF!*R63+#REF!*S63+#REF!*T63+#REF!*U63</f>
        <v>#REF!</v>
      </c>
      <c r="W63" s="10">
        <v>1266.1662039</v>
      </c>
      <c r="X63" s="10"/>
      <c r="Y63" s="1" t="s">
        <v>246</v>
      </c>
      <c r="Z63" s="3">
        <v>13</v>
      </c>
      <c r="AA63" s="3">
        <v>31</v>
      </c>
      <c r="AB63" s="3">
        <v>5</v>
      </c>
      <c r="AC63" s="3"/>
      <c r="AD63" s="3"/>
    </row>
    <row r="64" spans="1:30" ht="48.75" customHeight="1" thickBot="1" x14ac:dyDescent="0.3">
      <c r="A64" s="1">
        <v>64</v>
      </c>
      <c r="B64" s="11" t="s">
        <v>170</v>
      </c>
      <c r="C64" s="4" t="s">
        <v>171</v>
      </c>
      <c r="D64" s="1"/>
      <c r="E64" s="4" t="s">
        <v>172</v>
      </c>
      <c r="F64" s="5">
        <v>12379536</v>
      </c>
      <c r="G64" s="6"/>
      <c r="H64" s="7"/>
      <c r="I64" s="7"/>
      <c r="J64" s="7"/>
      <c r="K64" s="6"/>
      <c r="L64" s="9"/>
      <c r="M64" s="6"/>
      <c r="N64" s="9"/>
      <c r="O64" s="9"/>
      <c r="P64" s="6"/>
      <c r="Q64" s="6"/>
      <c r="R64" s="9"/>
      <c r="S64" s="6"/>
      <c r="T64" s="9"/>
      <c r="U64" s="9"/>
      <c r="V64" s="32" t="e">
        <f>#REF!*F64+#REF!*G64+#REF!*H64+#REF!*I64+#REF!*J64+#REF!*K64+#REF!*L64+#REF!*M64+#REF!*N64+#REF!*O64+#REF!*P64+#REF!*Q64+#REF!*R64+#REF!*S64+#REF!*T64+#REF!*U64</f>
        <v>#REF!</v>
      </c>
      <c r="W64" s="10">
        <v>1910.1624048000001</v>
      </c>
      <c r="X64" s="10"/>
      <c r="Y64" s="1" t="s">
        <v>246</v>
      </c>
      <c r="Z64" s="3">
        <v>13</v>
      </c>
      <c r="AA64" s="3">
        <v>31</v>
      </c>
      <c r="AB64" s="3">
        <v>5</v>
      </c>
      <c r="AC64" s="3"/>
      <c r="AD64" s="3"/>
    </row>
    <row r="65" spans="1:30" ht="48.75" customHeight="1" thickBot="1" x14ac:dyDescent="0.3">
      <c r="A65" s="1">
        <v>65</v>
      </c>
      <c r="B65" s="11" t="s">
        <v>173</v>
      </c>
      <c r="C65" s="4" t="s">
        <v>174</v>
      </c>
      <c r="D65" s="1"/>
      <c r="E65" s="4" t="s">
        <v>175</v>
      </c>
      <c r="F65" s="5">
        <v>15263379</v>
      </c>
      <c r="G65" s="6"/>
      <c r="H65" s="7"/>
      <c r="I65" s="7"/>
      <c r="J65" s="7"/>
      <c r="K65" s="6"/>
      <c r="L65" s="9"/>
      <c r="M65" s="6"/>
      <c r="N65" s="9"/>
      <c r="O65" s="9"/>
      <c r="P65" s="6"/>
      <c r="Q65" s="6"/>
      <c r="R65" s="9"/>
      <c r="S65" s="6"/>
      <c r="T65" s="9"/>
      <c r="U65" s="9"/>
      <c r="V65" s="32" t="e">
        <f>#REF!*F65+#REF!*G65+#REF!*H65+#REF!*I65+#REF!*J65+#REF!*K65+#REF!*L65+#REF!*M65+#REF!*N65+#REF!*O65+#REF!*P65+#REF!*Q65+#REF!*R65+#REF!*S65+#REF!*T65+#REF!*U65</f>
        <v>#REF!</v>
      </c>
      <c r="W65" s="10">
        <v>2355.1393797000001</v>
      </c>
      <c r="X65" s="10"/>
      <c r="Y65" s="1" t="s">
        <v>246</v>
      </c>
      <c r="Z65" s="3">
        <v>13</v>
      </c>
      <c r="AA65" s="3">
        <v>31</v>
      </c>
      <c r="AB65" s="3">
        <v>5</v>
      </c>
      <c r="AC65" s="3"/>
      <c r="AD65" s="3"/>
    </row>
    <row r="66" spans="1:30" ht="48.75" customHeight="1" thickBot="1" x14ac:dyDescent="0.3">
      <c r="A66" s="1">
        <v>66</v>
      </c>
      <c r="B66" s="11" t="s">
        <v>176</v>
      </c>
      <c r="C66" s="4" t="s">
        <v>177</v>
      </c>
      <c r="D66" s="1"/>
      <c r="E66" s="4" t="s">
        <v>175</v>
      </c>
      <c r="F66" s="5">
        <v>9047848</v>
      </c>
      <c r="G66" s="6"/>
      <c r="H66" s="7"/>
      <c r="I66" s="7"/>
      <c r="J66" s="7"/>
      <c r="K66" s="6"/>
      <c r="L66" s="9"/>
      <c r="M66" s="6"/>
      <c r="N66" s="9"/>
      <c r="O66" s="9"/>
      <c r="P66" s="6"/>
      <c r="Q66" s="6"/>
      <c r="R66" s="9"/>
      <c r="S66" s="6"/>
      <c r="T66" s="9"/>
      <c r="U66" s="9"/>
      <c r="V66" s="32" t="e">
        <f>#REF!*F66+#REF!*G66+#REF!*H66+#REF!*I66+#REF!*J66+#REF!*K66+#REF!*L66+#REF!*M66+#REF!*N66+#REF!*O66+#REF!*P66+#REF!*Q66+#REF!*R66+#REF!*S66+#REF!*T66+#REF!*U66</f>
        <v>#REF!</v>
      </c>
      <c r="W66" s="10">
        <v>1396.0829464000001</v>
      </c>
      <c r="X66" s="10"/>
      <c r="Y66" s="1" t="s">
        <v>246</v>
      </c>
      <c r="Z66" s="3">
        <v>13</v>
      </c>
      <c r="AA66" s="3">
        <v>31</v>
      </c>
      <c r="AB66" s="3">
        <v>5</v>
      </c>
      <c r="AC66" s="3"/>
      <c r="AD66" s="3"/>
    </row>
    <row r="67" spans="1:30" ht="48.75" customHeight="1" thickBot="1" x14ac:dyDescent="0.3">
      <c r="A67" s="1">
        <v>67</v>
      </c>
      <c r="B67" s="11" t="s">
        <v>178</v>
      </c>
      <c r="C67" s="4" t="s">
        <v>179</v>
      </c>
      <c r="D67" s="1"/>
      <c r="E67" s="4" t="s">
        <v>163</v>
      </c>
      <c r="F67" s="5">
        <v>6527360</v>
      </c>
      <c r="G67" s="6"/>
      <c r="H67" s="7"/>
      <c r="I67" s="7"/>
      <c r="J67" s="7"/>
      <c r="K67" s="6"/>
      <c r="L67" s="9"/>
      <c r="M67" s="6"/>
      <c r="N67" s="9"/>
      <c r="O67" s="9"/>
      <c r="P67" s="6"/>
      <c r="Q67" s="6"/>
      <c r="R67" s="9"/>
      <c r="S67" s="6"/>
      <c r="T67" s="9"/>
      <c r="U67" s="9"/>
      <c r="V67" s="32" t="e">
        <f>#REF!*F67+#REF!*G67+#REF!*H67+#REF!*I67+#REF!*J67+#REF!*K67+#REF!*L67+#REF!*M67+#REF!*N67+#REF!*O67+#REF!*P67+#REF!*Q67+#REF!*R67+#REF!*S67+#REF!*T67+#REF!*U67</f>
        <v>#REF!</v>
      </c>
      <c r="W67" s="10">
        <v>1007.1716480000001</v>
      </c>
      <c r="X67" s="10"/>
      <c r="Y67" s="1" t="s">
        <v>246</v>
      </c>
      <c r="Z67" s="3">
        <v>13</v>
      </c>
      <c r="AA67" s="3">
        <v>31</v>
      </c>
      <c r="AB67" s="3">
        <v>5</v>
      </c>
      <c r="AC67" s="3"/>
      <c r="AD67" s="3"/>
    </row>
    <row r="68" spans="1:30" ht="48.75" customHeight="1" thickBot="1" x14ac:dyDescent="0.3">
      <c r="A68" s="1">
        <v>68</v>
      </c>
      <c r="B68" s="11" t="s">
        <v>180</v>
      </c>
      <c r="C68" s="4" t="s">
        <v>181</v>
      </c>
      <c r="D68" s="1"/>
      <c r="E68" s="4" t="s">
        <v>182</v>
      </c>
      <c r="F68" s="5">
        <v>17770720</v>
      </c>
      <c r="G68" s="6"/>
      <c r="H68" s="7"/>
      <c r="I68" s="7"/>
      <c r="J68" s="7"/>
      <c r="K68" s="6"/>
      <c r="L68" s="9"/>
      <c r="M68" s="6"/>
      <c r="N68" s="9"/>
      <c r="O68" s="9"/>
      <c r="P68" s="6"/>
      <c r="Q68" s="6"/>
      <c r="R68" s="9"/>
      <c r="S68" s="6"/>
      <c r="T68" s="9"/>
      <c r="U68" s="9"/>
      <c r="V68" s="32" t="e">
        <f>#REF!*F68+#REF!*G68+#REF!*H68+#REF!*I68+#REF!*J68+#REF!*K68+#REF!*L68+#REF!*M68+#REF!*N68+#REF!*O68+#REF!*P68+#REF!*Q68+#REF!*R68+#REF!*S68+#REF!*T68+#REF!*U68</f>
        <v>#REF!</v>
      </c>
      <c r="W68" s="10">
        <v>2742.0220960000001</v>
      </c>
      <c r="X68" s="10"/>
      <c r="Y68" s="1" t="s">
        <v>246</v>
      </c>
      <c r="Z68" s="3">
        <v>13</v>
      </c>
      <c r="AA68" s="3">
        <v>31</v>
      </c>
      <c r="AB68" s="3">
        <v>5</v>
      </c>
      <c r="AC68" s="3"/>
      <c r="AD68" s="3"/>
    </row>
    <row r="69" spans="1:30" ht="48.75" customHeight="1" thickBot="1" x14ac:dyDescent="0.3">
      <c r="A69" s="1">
        <v>69</v>
      </c>
      <c r="B69" s="11" t="s">
        <v>183</v>
      </c>
      <c r="C69" s="4" t="s">
        <v>184</v>
      </c>
      <c r="D69" s="1"/>
      <c r="E69" s="4" t="s">
        <v>175</v>
      </c>
      <c r="F69" s="5">
        <v>8633394</v>
      </c>
      <c r="G69" s="6"/>
      <c r="H69" s="7"/>
      <c r="I69" s="7"/>
      <c r="J69" s="7"/>
      <c r="K69" s="6"/>
      <c r="L69" s="9"/>
      <c r="M69" s="6"/>
      <c r="N69" s="9"/>
      <c r="O69" s="9"/>
      <c r="P69" s="6"/>
      <c r="Q69" s="6"/>
      <c r="R69" s="9"/>
      <c r="S69" s="6"/>
      <c r="T69" s="9"/>
      <c r="U69" s="9"/>
      <c r="V69" s="32" t="e">
        <f>#REF!*F69+#REF!*G69+#REF!*H69+#REF!*I69+#REF!*J69+#REF!*K69+#REF!*L69+#REF!*M69+#REF!*N69+#REF!*O69+#REF!*P69+#REF!*Q69+#REF!*R69+#REF!*S69+#REF!*T69+#REF!*U69</f>
        <v>#REF!</v>
      </c>
      <c r="W69" s="10">
        <v>1332.1326942000001</v>
      </c>
      <c r="X69" s="10"/>
      <c r="Y69" s="1" t="s">
        <v>246</v>
      </c>
      <c r="Z69" s="3">
        <v>13</v>
      </c>
      <c r="AA69" s="3">
        <v>31</v>
      </c>
      <c r="AB69" s="3">
        <v>5</v>
      </c>
      <c r="AC69" s="3"/>
      <c r="AD69" s="3"/>
    </row>
    <row r="70" spans="1:30" ht="48.75" customHeight="1" thickBot="1" x14ac:dyDescent="0.3">
      <c r="A70" s="1">
        <v>70</v>
      </c>
      <c r="B70" s="11" t="s">
        <v>185</v>
      </c>
      <c r="C70" s="4" t="s">
        <v>186</v>
      </c>
      <c r="D70" s="1"/>
      <c r="E70" s="4" t="s">
        <v>187</v>
      </c>
      <c r="F70" s="5">
        <v>184288892</v>
      </c>
      <c r="G70" s="6"/>
      <c r="H70" s="7"/>
      <c r="I70" s="7"/>
      <c r="J70" s="7"/>
      <c r="K70" s="6"/>
      <c r="L70" s="9"/>
      <c r="M70" s="6"/>
      <c r="N70" s="9"/>
      <c r="O70" s="9"/>
      <c r="P70" s="6"/>
      <c r="Q70" s="6"/>
      <c r="R70" s="9"/>
      <c r="S70" s="6"/>
      <c r="T70" s="9"/>
      <c r="U70" s="9"/>
      <c r="V70" s="32" t="e">
        <f>#REF!*F70+#REF!*G70+#REF!*H70+#REF!*I70+#REF!*J70+#REF!*K70+#REF!*L70+#REF!*M70+#REF!*N70+#REF!*O70+#REF!*P70+#REF!*Q70+#REF!*R70+#REF!*S70+#REF!*T70+#REF!*U70</f>
        <v>#REF!</v>
      </c>
      <c r="W70" s="10">
        <v>28435.776035600004</v>
      </c>
      <c r="X70" s="10"/>
      <c r="Y70" s="1" t="s">
        <v>246</v>
      </c>
      <c r="Z70" s="3">
        <v>13</v>
      </c>
      <c r="AA70" s="3">
        <v>31</v>
      </c>
      <c r="AB70" s="3">
        <v>5</v>
      </c>
      <c r="AC70" s="3"/>
      <c r="AD70" s="3"/>
    </row>
    <row r="71" spans="1:30" ht="48.75" customHeight="1" thickBot="1" x14ac:dyDescent="0.3">
      <c r="A71" s="1">
        <v>71</v>
      </c>
      <c r="B71" s="11" t="s">
        <v>188</v>
      </c>
      <c r="C71" s="4" t="s">
        <v>2</v>
      </c>
      <c r="D71" s="1"/>
      <c r="E71" s="4" t="s">
        <v>189</v>
      </c>
      <c r="F71" s="5">
        <v>6928111</v>
      </c>
      <c r="G71" s="6"/>
      <c r="H71" s="7"/>
      <c r="I71" s="7"/>
      <c r="J71" s="7"/>
      <c r="K71" s="6"/>
      <c r="L71" s="9"/>
      <c r="M71" s="6"/>
      <c r="N71" s="9"/>
      <c r="O71" s="9"/>
      <c r="P71" s="6"/>
      <c r="Q71" s="6"/>
      <c r="R71" s="9"/>
      <c r="S71" s="6"/>
      <c r="T71" s="9"/>
      <c r="U71" s="9"/>
      <c r="V71" s="32" t="e">
        <f>#REF!*F71+#REF!*G71+#REF!*H71+#REF!*I71+#REF!*J71+#REF!*K71+#REF!*L71+#REF!*M71+#REF!*N71+#REF!*O71+#REF!*P71+#REF!*Q71+#REF!*R71+#REF!*S71+#REF!*T71+#REF!*U71</f>
        <v>#REF!</v>
      </c>
      <c r="W71" s="10">
        <v>1069.0075273</v>
      </c>
      <c r="X71" s="10"/>
      <c r="Y71" s="1" t="s">
        <v>246</v>
      </c>
      <c r="Z71" s="3">
        <v>13</v>
      </c>
      <c r="AA71" s="3">
        <v>31</v>
      </c>
      <c r="AB71" s="3">
        <v>5</v>
      </c>
      <c r="AC71" s="3"/>
      <c r="AD71" s="3"/>
    </row>
    <row r="72" spans="1:30" ht="48.75" customHeight="1" thickBot="1" x14ac:dyDescent="0.3">
      <c r="A72" s="1">
        <v>72</v>
      </c>
      <c r="B72" s="11" t="s">
        <v>190</v>
      </c>
      <c r="C72" s="4" t="s">
        <v>191</v>
      </c>
      <c r="D72" s="1"/>
      <c r="E72" s="4" t="s">
        <v>192</v>
      </c>
      <c r="F72" s="5">
        <v>6707492</v>
      </c>
      <c r="G72" s="6"/>
      <c r="H72" s="7"/>
      <c r="I72" s="7"/>
      <c r="J72" s="7"/>
      <c r="K72" s="6"/>
      <c r="L72" s="9"/>
      <c r="M72" s="6"/>
      <c r="N72" s="9"/>
      <c r="O72" s="9"/>
      <c r="P72" s="6"/>
      <c r="Q72" s="6"/>
      <c r="R72" s="9"/>
      <c r="S72" s="6"/>
      <c r="T72" s="9"/>
      <c r="U72" s="9"/>
      <c r="V72" s="32" t="e">
        <f>#REF!*F72+#REF!*G72+#REF!*H72+#REF!*I72+#REF!*J72+#REF!*K72+#REF!*L72+#REF!*M72+#REF!*N72+#REF!*O72+#REF!*P72+#REF!*Q72+#REF!*R72+#REF!*S72+#REF!*T72+#REF!*U72</f>
        <v>#REF!</v>
      </c>
      <c r="W72" s="10">
        <v>1034.9660156</v>
      </c>
      <c r="X72" s="10"/>
      <c r="Y72" s="1" t="s">
        <v>246</v>
      </c>
      <c r="Z72" s="3">
        <v>13</v>
      </c>
      <c r="AA72" s="3">
        <v>31</v>
      </c>
      <c r="AB72" s="3">
        <v>5</v>
      </c>
      <c r="AC72" s="3"/>
      <c r="AD72" s="3"/>
    </row>
    <row r="73" spans="1:30" ht="48.75" customHeight="1" thickBot="1" x14ac:dyDescent="0.3">
      <c r="A73" s="1">
        <v>73</v>
      </c>
      <c r="B73" s="11" t="s">
        <v>193</v>
      </c>
      <c r="C73" s="4" t="s">
        <v>140</v>
      </c>
      <c r="D73" s="1"/>
      <c r="E73" s="4" t="s">
        <v>194</v>
      </c>
      <c r="F73" s="5">
        <v>4591293</v>
      </c>
      <c r="G73" s="6">
        <v>1696</v>
      </c>
      <c r="H73" s="7"/>
      <c r="I73" s="7"/>
      <c r="J73" s="7"/>
      <c r="K73" s="6"/>
      <c r="L73" s="9"/>
      <c r="M73" s="6"/>
      <c r="N73" s="9"/>
      <c r="O73" s="9"/>
      <c r="P73" s="6"/>
      <c r="Q73" s="6"/>
      <c r="R73" s="9"/>
      <c r="S73" s="6"/>
      <c r="T73" s="9"/>
      <c r="U73" s="9"/>
      <c r="V73" s="10">
        <v>1890</v>
      </c>
      <c r="W73" s="10">
        <v>1890</v>
      </c>
      <c r="X73" s="10"/>
      <c r="Y73" s="1" t="s">
        <v>246</v>
      </c>
      <c r="Z73" s="3">
        <v>13</v>
      </c>
      <c r="AA73" s="3">
        <v>31</v>
      </c>
      <c r="AB73" s="3">
        <v>5</v>
      </c>
      <c r="AC73" s="3"/>
      <c r="AD73" s="3"/>
    </row>
    <row r="74" spans="1:30" ht="48.75" customHeight="1" thickBot="1" x14ac:dyDescent="0.3">
      <c r="A74" s="1">
        <v>75</v>
      </c>
      <c r="B74" s="11" t="s">
        <v>195</v>
      </c>
      <c r="C74" s="4" t="s">
        <v>196</v>
      </c>
      <c r="D74" s="1" t="s">
        <v>7</v>
      </c>
      <c r="E74" s="4" t="s">
        <v>197</v>
      </c>
      <c r="F74" s="5">
        <v>5031148</v>
      </c>
      <c r="G74" s="6"/>
      <c r="H74" s="7"/>
      <c r="I74" s="7"/>
      <c r="J74" s="7"/>
      <c r="K74" s="6"/>
      <c r="L74" s="9"/>
      <c r="M74" s="6"/>
      <c r="N74" s="9"/>
      <c r="O74" s="9"/>
      <c r="P74" s="6"/>
      <c r="Q74" s="6"/>
      <c r="R74" s="9"/>
      <c r="S74" s="6"/>
      <c r="T74" s="9"/>
      <c r="U74" s="9"/>
      <c r="V74" s="32" t="e">
        <f>#REF!*F74+#REF!*G74+#REF!*H74+#REF!*I74+#REF!*J74+#REF!*K74+#REF!*L74+#REF!*M74+#REF!*N74+#REF!*O74+#REF!*P74+#REF!*Q74+#REF!*R74+#REF!*S74+#REF!*T74+#REF!*U74</f>
        <v>#REF!</v>
      </c>
      <c r="W74" s="10">
        <v>776.30613640000001</v>
      </c>
      <c r="X74" s="10"/>
      <c r="Y74" s="1" t="s">
        <v>249</v>
      </c>
      <c r="Z74" s="3">
        <v>13</v>
      </c>
      <c r="AA74" s="3">
        <v>31</v>
      </c>
      <c r="AB74" s="3">
        <v>6</v>
      </c>
      <c r="AC74" s="3"/>
      <c r="AD74" s="3"/>
    </row>
    <row r="75" spans="1:30" ht="48.75" customHeight="1" thickBot="1" x14ac:dyDescent="0.3">
      <c r="A75" s="1">
        <v>75</v>
      </c>
      <c r="B75" s="11" t="s">
        <v>198</v>
      </c>
      <c r="C75" s="4" t="s">
        <v>199</v>
      </c>
      <c r="D75" s="1" t="s">
        <v>3</v>
      </c>
      <c r="E75" s="4"/>
      <c r="F75" s="5">
        <v>46441553</v>
      </c>
      <c r="G75" s="6"/>
      <c r="H75" s="7"/>
      <c r="I75" s="7"/>
      <c r="J75" s="7"/>
      <c r="K75" s="6"/>
      <c r="L75" s="9"/>
      <c r="M75" s="6"/>
      <c r="N75" s="9"/>
      <c r="O75" s="9"/>
      <c r="P75" s="6"/>
      <c r="Q75" s="6"/>
      <c r="R75" s="9"/>
      <c r="S75" s="6"/>
      <c r="T75" s="9"/>
      <c r="U75" s="9"/>
      <c r="V75" s="32" t="e">
        <f>#REF!*F75+#REF!*G75+#REF!*H75+#REF!*I75+#REF!*J75+#REF!*K75+#REF!*L75+#REF!*M75+#REF!*N75+#REF!*O75+#REF!*P75+#REF!*Q75+#REF!*R75+#REF!*S75+#REF!*T75+#REF!*U75</f>
        <v>#REF!</v>
      </c>
      <c r="W75" s="10">
        <v>7165.9316279000004</v>
      </c>
      <c r="X75" s="39">
        <f t="shared" ref="X75:X92" si="6">IF(Y75="EVN",V75,W75)</f>
        <v>7165.9316279000004</v>
      </c>
      <c r="Y75" s="36" t="s">
        <v>249</v>
      </c>
      <c r="Z75" s="3">
        <v>13</v>
      </c>
      <c r="AA75" s="3">
        <v>31</v>
      </c>
      <c r="AB75" s="3">
        <v>5</v>
      </c>
      <c r="AC75" s="3"/>
      <c r="AD75" s="3"/>
    </row>
    <row r="76" spans="1:30" ht="48.75" customHeight="1" thickBot="1" x14ac:dyDescent="0.3">
      <c r="A76" s="1">
        <v>76</v>
      </c>
      <c r="B76" s="11" t="s">
        <v>200</v>
      </c>
      <c r="C76" s="4" t="s">
        <v>201</v>
      </c>
      <c r="D76" s="1" t="s">
        <v>144</v>
      </c>
      <c r="E76" s="4" t="s">
        <v>202</v>
      </c>
      <c r="F76" s="5">
        <v>8971002</v>
      </c>
      <c r="G76" s="6"/>
      <c r="H76" s="7"/>
      <c r="I76" s="7"/>
      <c r="J76" s="7"/>
      <c r="K76" s="6"/>
      <c r="L76" s="9"/>
      <c r="M76" s="6"/>
      <c r="N76" s="9"/>
      <c r="O76" s="9"/>
      <c r="P76" s="6"/>
      <c r="Q76" s="6"/>
      <c r="R76" s="9"/>
      <c r="S76" s="6"/>
      <c r="T76" s="9"/>
      <c r="U76" s="9"/>
      <c r="V76" s="32" t="e">
        <f>#REF!*F76+#REF!*G76+#REF!*H76+#REF!*I76+#REF!*J76+#REF!*K76+#REF!*L76+#REF!*M76+#REF!*N76+#REF!*O76+#REF!*P76+#REF!*Q76+#REF!*R76+#REF!*S76+#REF!*T76+#REF!*U76</f>
        <v>#REF!</v>
      </c>
      <c r="W76" s="10">
        <v>1384.2256086</v>
      </c>
      <c r="X76" s="39">
        <f t="shared" si="6"/>
        <v>1384.2256086</v>
      </c>
      <c r="Y76" s="36" t="s">
        <v>249</v>
      </c>
      <c r="Z76" s="3">
        <v>13</v>
      </c>
      <c r="AA76" s="3">
        <v>31</v>
      </c>
      <c r="AB76" s="3">
        <v>5</v>
      </c>
      <c r="AC76" s="3" t="s">
        <v>272</v>
      </c>
      <c r="AD76" s="3">
        <v>484</v>
      </c>
    </row>
    <row r="77" spans="1:30" ht="48.75" customHeight="1" thickBot="1" x14ac:dyDescent="0.3">
      <c r="A77" s="1">
        <v>77</v>
      </c>
      <c r="B77" s="11" t="s">
        <v>203</v>
      </c>
      <c r="C77" s="4" t="s">
        <v>204</v>
      </c>
      <c r="D77" s="1" t="s">
        <v>3</v>
      </c>
      <c r="E77" s="4"/>
      <c r="F77" s="5">
        <v>9658480</v>
      </c>
      <c r="G77" s="6"/>
      <c r="H77" s="7"/>
      <c r="I77" s="7"/>
      <c r="J77" s="7"/>
      <c r="K77" s="6"/>
      <c r="L77" s="9"/>
      <c r="M77" s="6"/>
      <c r="N77" s="9"/>
      <c r="O77" s="9"/>
      <c r="P77" s="6"/>
      <c r="Q77" s="6"/>
      <c r="R77" s="9"/>
      <c r="S77" s="6"/>
      <c r="T77" s="9"/>
      <c r="U77" s="9"/>
      <c r="V77" s="32" t="e">
        <f>#REF!*F77+#REF!*G77+#REF!*H77+#REF!*I77+#REF!*J77+#REF!*K77+#REF!*L77+#REF!*M77+#REF!*N77+#REF!*O77+#REF!*P77+#REF!*Q77+#REF!*R77+#REF!*S77+#REF!*T77+#REF!*U77</f>
        <v>#REF!</v>
      </c>
      <c r="W77" s="10">
        <v>1490.3034640000001</v>
      </c>
      <c r="X77" s="39">
        <f t="shared" si="6"/>
        <v>1490.3034640000001</v>
      </c>
      <c r="Y77" s="36" t="s">
        <v>249</v>
      </c>
      <c r="Z77" s="3">
        <v>13</v>
      </c>
      <c r="AA77" s="3">
        <v>31</v>
      </c>
      <c r="AB77" s="3">
        <v>5</v>
      </c>
      <c r="AC77" s="3"/>
      <c r="AD77" s="3"/>
    </row>
    <row r="78" spans="1:30" ht="48.75" customHeight="1" thickBot="1" x14ac:dyDescent="0.3">
      <c r="A78" s="1">
        <v>78</v>
      </c>
      <c r="B78" s="11" t="s">
        <v>205</v>
      </c>
      <c r="C78" s="4" t="s">
        <v>206</v>
      </c>
      <c r="D78" s="1" t="s">
        <v>3</v>
      </c>
      <c r="E78" s="4" t="s">
        <v>207</v>
      </c>
      <c r="F78" s="5">
        <v>28419900</v>
      </c>
      <c r="G78" s="6"/>
      <c r="H78" s="7"/>
      <c r="I78" s="7"/>
      <c r="J78" s="7"/>
      <c r="K78" s="6"/>
      <c r="L78" s="9"/>
      <c r="M78" s="6"/>
      <c r="N78" s="9"/>
      <c r="O78" s="9"/>
      <c r="P78" s="6"/>
      <c r="Q78" s="6"/>
      <c r="R78" s="9"/>
      <c r="S78" s="6"/>
      <c r="T78" s="9"/>
      <c r="U78" s="9"/>
      <c r="V78" s="32" t="e">
        <f>#REF!*F78+#REF!*G78+#REF!*H78+#REF!*I78+#REF!*J78+#REF!*K78+#REF!*L78+#REF!*M78+#REF!*N78+#REF!*O78+#REF!*P78+#REF!*Q78+#REF!*R78+#REF!*S78+#REF!*T78+#REF!*U78</f>
        <v>#REF!</v>
      </c>
      <c r="W78" s="10">
        <v>4385.1905700000007</v>
      </c>
      <c r="X78" s="39">
        <f t="shared" si="6"/>
        <v>4385.1905700000007</v>
      </c>
      <c r="Y78" s="36" t="s">
        <v>249</v>
      </c>
      <c r="Z78" s="3">
        <v>13</v>
      </c>
      <c r="AA78" s="3">
        <v>31</v>
      </c>
      <c r="AB78" s="3">
        <v>5</v>
      </c>
      <c r="AC78" s="3"/>
      <c r="AD78" s="3"/>
    </row>
    <row r="79" spans="1:30" ht="48.75" customHeight="1" thickBot="1" x14ac:dyDescent="0.3">
      <c r="A79" s="1">
        <v>79</v>
      </c>
      <c r="B79" s="11" t="s">
        <v>208</v>
      </c>
      <c r="C79" s="4" t="s">
        <v>209</v>
      </c>
      <c r="D79" s="1" t="s">
        <v>3</v>
      </c>
      <c r="E79" s="4" t="s">
        <v>210</v>
      </c>
      <c r="F79" s="5">
        <v>421856957</v>
      </c>
      <c r="G79" s="6"/>
      <c r="H79" s="7"/>
      <c r="I79" s="7"/>
      <c r="J79" s="7"/>
      <c r="K79" s="6"/>
      <c r="L79" s="9"/>
      <c r="M79" s="6"/>
      <c r="N79" s="9"/>
      <c r="O79" s="9"/>
      <c r="P79" s="6"/>
      <c r="Q79" s="6"/>
      <c r="R79" s="9"/>
      <c r="S79" s="6"/>
      <c r="T79" s="9"/>
      <c r="U79" s="9"/>
      <c r="V79" s="32" t="e">
        <f>#REF!*F79+#REF!*G79+#REF!*H79+#REF!*I79+#REF!*J79+#REF!*K79+#REF!*L79+#REF!*M79+#REF!*N79+#REF!*O79+#REF!*P79+#REF!*Q79+#REF!*R79+#REF!*S79+#REF!*T79+#REF!*U79</f>
        <v>#REF!</v>
      </c>
      <c r="W79" s="10">
        <v>65092.528465100004</v>
      </c>
      <c r="X79" s="39">
        <f t="shared" si="6"/>
        <v>65092.528465100004</v>
      </c>
      <c r="Y79" s="36" t="s">
        <v>249</v>
      </c>
      <c r="Z79" s="3">
        <v>13</v>
      </c>
      <c r="AA79" s="3">
        <v>31</v>
      </c>
      <c r="AB79" s="3">
        <v>5</v>
      </c>
      <c r="AC79" s="3"/>
      <c r="AD79" s="3"/>
    </row>
    <row r="80" spans="1:30" ht="48.75" customHeight="1" thickBot="1" x14ac:dyDescent="0.3">
      <c r="A80" s="1">
        <v>80</v>
      </c>
      <c r="B80" s="11" t="s">
        <v>211</v>
      </c>
      <c r="C80" s="4" t="s">
        <v>211</v>
      </c>
      <c r="D80" s="1" t="s">
        <v>3</v>
      </c>
      <c r="E80" s="4" t="s">
        <v>212</v>
      </c>
      <c r="F80" s="5">
        <v>48634580</v>
      </c>
      <c r="G80" s="6"/>
      <c r="H80" s="7"/>
      <c r="I80" s="7"/>
      <c r="J80" s="7"/>
      <c r="K80" s="6"/>
      <c r="L80" s="9"/>
      <c r="M80" s="6"/>
      <c r="N80" s="9"/>
      <c r="O80" s="9"/>
      <c r="P80" s="6"/>
      <c r="Q80" s="6"/>
      <c r="R80" s="9"/>
      <c r="S80" s="6"/>
      <c r="T80" s="9"/>
      <c r="U80" s="9"/>
      <c r="V80" s="32" t="e">
        <f>#REF!*F80+#REF!*G80+#REF!*H80+#REF!*I80+#REF!*J80+#REF!*K80+#REF!*L80+#REF!*M80+#REF!*N80+#REF!*O80+#REF!*P80+#REF!*Q80+#REF!*R80+#REF!*S80+#REF!*T80+#REF!*U80</f>
        <v>#REF!</v>
      </c>
      <c r="W80" s="10">
        <v>7504.3156940000008</v>
      </c>
      <c r="X80" s="39">
        <f t="shared" si="6"/>
        <v>7504.3156940000008</v>
      </c>
      <c r="Y80" s="36" t="s">
        <v>249</v>
      </c>
      <c r="Z80" s="3">
        <v>13</v>
      </c>
      <c r="AA80" s="3">
        <v>31</v>
      </c>
      <c r="AB80" s="3">
        <v>5</v>
      </c>
      <c r="AC80" s="3"/>
      <c r="AD80" s="3"/>
    </row>
    <row r="81" spans="1:30" ht="48.75" customHeight="1" thickBot="1" x14ac:dyDescent="0.3">
      <c r="A81" s="1">
        <v>81</v>
      </c>
      <c r="B81" s="11" t="s">
        <v>213</v>
      </c>
      <c r="C81" s="4" t="s">
        <v>214</v>
      </c>
      <c r="D81" s="1" t="s">
        <v>3</v>
      </c>
      <c r="E81" s="4" t="s">
        <v>215</v>
      </c>
      <c r="F81" s="5">
        <v>12645780</v>
      </c>
      <c r="G81" s="6"/>
      <c r="H81" s="7"/>
      <c r="I81" s="7"/>
      <c r="J81" s="7"/>
      <c r="K81" s="6"/>
      <c r="L81" s="9"/>
      <c r="M81" s="6"/>
      <c r="N81" s="9"/>
      <c r="O81" s="9"/>
      <c r="P81" s="6"/>
      <c r="Q81" s="6"/>
      <c r="R81" s="9"/>
      <c r="S81" s="6"/>
      <c r="T81" s="9"/>
      <c r="U81" s="9"/>
      <c r="V81" s="32" t="e">
        <f>#REF!*F81+#REF!*G81+#REF!*H81+#REF!*I81+#REF!*J81+#REF!*K81+#REF!*L81+#REF!*M81+#REF!*N81+#REF!*O81+#REF!*P81+#REF!*Q81+#REF!*R81+#REF!*S81+#REF!*T81+#REF!*U81</f>
        <v>#REF!</v>
      </c>
      <c r="W81" s="10">
        <v>1951.2438540000001</v>
      </c>
      <c r="X81" s="39">
        <f t="shared" si="6"/>
        <v>1951.2438540000001</v>
      </c>
      <c r="Y81" s="36" t="s">
        <v>249</v>
      </c>
      <c r="Z81" s="3">
        <v>13</v>
      </c>
      <c r="AA81" s="3">
        <v>31</v>
      </c>
      <c r="AB81" s="3">
        <v>5</v>
      </c>
      <c r="AC81" s="3"/>
      <c r="AD81" s="3"/>
    </row>
    <row r="82" spans="1:30" ht="48.75" customHeight="1" thickBot="1" x14ac:dyDescent="0.3">
      <c r="A82" s="1">
        <v>82</v>
      </c>
      <c r="B82" s="11" t="s">
        <v>216</v>
      </c>
      <c r="C82" s="4" t="s">
        <v>217</v>
      </c>
      <c r="D82" s="1" t="s">
        <v>3</v>
      </c>
      <c r="E82" s="4"/>
      <c r="F82" s="5">
        <v>22274457</v>
      </c>
      <c r="G82" s="6"/>
      <c r="H82" s="7"/>
      <c r="I82" s="7"/>
      <c r="J82" s="7"/>
      <c r="K82" s="6"/>
      <c r="L82" s="9"/>
      <c r="M82" s="6"/>
      <c r="N82" s="9"/>
      <c r="O82" s="9"/>
      <c r="P82" s="6"/>
      <c r="Q82" s="6"/>
      <c r="R82" s="9"/>
      <c r="S82" s="6"/>
      <c r="T82" s="9"/>
      <c r="U82" s="9"/>
      <c r="V82" s="32" t="e">
        <f>#REF!*F82+#REF!*G82+#REF!*H82+#REF!*I82+#REF!*J82+#REF!*K82+#REF!*L82+#REF!*M82+#REF!*N82+#REF!*O82+#REF!*P82+#REF!*Q82+#REF!*R82+#REF!*S82+#REF!*T82+#REF!*U82</f>
        <v>#REF!</v>
      </c>
      <c r="W82" s="10">
        <v>3436.9487151000003</v>
      </c>
      <c r="X82" s="39">
        <f t="shared" si="6"/>
        <v>3436.9487151000003</v>
      </c>
      <c r="Y82" s="36" t="s">
        <v>249</v>
      </c>
      <c r="Z82" s="3">
        <v>13</v>
      </c>
      <c r="AA82" s="3">
        <v>31</v>
      </c>
      <c r="AB82" s="3">
        <v>5</v>
      </c>
      <c r="AC82" s="3"/>
      <c r="AD82" s="3"/>
    </row>
    <row r="83" spans="1:30" ht="48.75" customHeight="1" thickBot="1" x14ac:dyDescent="0.3">
      <c r="A83" s="1">
        <v>83</v>
      </c>
      <c r="B83" s="11" t="s">
        <v>218</v>
      </c>
      <c r="C83" s="4" t="s">
        <v>219</v>
      </c>
      <c r="D83" s="1" t="s">
        <v>3</v>
      </c>
      <c r="E83" s="4" t="s">
        <v>220</v>
      </c>
      <c r="F83" s="5">
        <v>40827930</v>
      </c>
      <c r="G83" s="6"/>
      <c r="H83" s="7"/>
      <c r="I83" s="7"/>
      <c r="J83" s="7"/>
      <c r="K83" s="6"/>
      <c r="L83" s="9"/>
      <c r="M83" s="6"/>
      <c r="N83" s="9"/>
      <c r="O83" s="9"/>
      <c r="P83" s="6"/>
      <c r="Q83" s="6"/>
      <c r="R83" s="9"/>
      <c r="S83" s="6"/>
      <c r="T83" s="9"/>
      <c r="U83" s="9"/>
      <c r="V83" s="32" t="e">
        <f>#REF!*F83+#REF!*G83+#REF!*H83+#REF!*I83+#REF!*J83+#REF!*K83+#REF!*L83+#REF!*M83+#REF!*N83+#REF!*O83+#REF!*P83+#REF!*Q83+#REF!*R83+#REF!*S83+#REF!*T83+#REF!*U83</f>
        <v>#REF!</v>
      </c>
      <c r="W83" s="10">
        <v>6299.7495990000007</v>
      </c>
      <c r="X83" s="39">
        <f t="shared" si="6"/>
        <v>6299.7495990000007</v>
      </c>
      <c r="Y83" s="36" t="s">
        <v>249</v>
      </c>
      <c r="Z83" s="3">
        <v>13</v>
      </c>
      <c r="AA83" s="3">
        <v>31</v>
      </c>
      <c r="AB83" s="3">
        <v>5</v>
      </c>
      <c r="AC83" s="3"/>
      <c r="AD83" s="3"/>
    </row>
    <row r="84" spans="1:30" ht="48.75" customHeight="1" thickBot="1" x14ac:dyDescent="0.3">
      <c r="A84" s="1">
        <v>84</v>
      </c>
      <c r="B84" s="11" t="s">
        <v>221</v>
      </c>
      <c r="C84" s="4" t="s">
        <v>222</v>
      </c>
      <c r="D84" s="1" t="s">
        <v>3</v>
      </c>
      <c r="E84" s="4" t="s">
        <v>223</v>
      </c>
      <c r="F84" s="5">
        <v>6997844</v>
      </c>
      <c r="G84" s="6"/>
      <c r="H84" s="7"/>
      <c r="I84" s="7"/>
      <c r="J84" s="7"/>
      <c r="K84" s="6"/>
      <c r="L84" s="9"/>
      <c r="M84" s="6"/>
      <c r="N84" s="9"/>
      <c r="O84" s="9"/>
      <c r="P84" s="6"/>
      <c r="Q84" s="6"/>
      <c r="R84" s="9"/>
      <c r="S84" s="6"/>
      <c r="T84" s="9"/>
      <c r="U84" s="9"/>
      <c r="V84" s="32" t="e">
        <f>#REF!*F84+#REF!*G84+#REF!*H84+#REF!*I84+#REF!*J84+#REF!*K84+#REF!*L84+#REF!*M84+#REF!*N84+#REF!*O84+#REF!*P84+#REF!*Q84+#REF!*R84+#REF!*S84+#REF!*T84+#REF!*U84</f>
        <v>#REF!</v>
      </c>
      <c r="W84" s="10">
        <v>1079.7673292000002</v>
      </c>
      <c r="X84" s="39">
        <f t="shared" si="6"/>
        <v>1079.7673292000002</v>
      </c>
      <c r="Y84" s="36" t="s">
        <v>249</v>
      </c>
      <c r="Z84" s="3">
        <v>13</v>
      </c>
      <c r="AA84" s="3">
        <v>31</v>
      </c>
      <c r="AB84" s="3">
        <v>5</v>
      </c>
      <c r="AC84" s="3"/>
      <c r="AD84" s="3"/>
    </row>
    <row r="85" spans="1:30" ht="48.75" customHeight="1" thickBot="1" x14ac:dyDescent="0.3">
      <c r="A85" s="1">
        <v>84</v>
      </c>
      <c r="B85" s="11" t="s">
        <v>224</v>
      </c>
      <c r="C85" s="4" t="s">
        <v>225</v>
      </c>
      <c r="D85" s="1" t="s">
        <v>3</v>
      </c>
      <c r="E85" s="4" t="s">
        <v>226</v>
      </c>
      <c r="F85" s="5">
        <v>28034722</v>
      </c>
      <c r="G85" s="6"/>
      <c r="H85" s="7"/>
      <c r="I85" s="7"/>
      <c r="J85" s="7"/>
      <c r="K85" s="6"/>
      <c r="L85" s="9"/>
      <c r="M85" s="6"/>
      <c r="N85" s="9"/>
      <c r="O85" s="9"/>
      <c r="P85" s="6"/>
      <c r="Q85" s="6"/>
      <c r="R85" s="9"/>
      <c r="S85" s="6"/>
      <c r="T85" s="9"/>
      <c r="U85" s="9"/>
      <c r="V85" s="32" t="e">
        <f>#REF!*F85+#REF!*G85+#REF!*H85+#REF!*I85+#REF!*J85+#REF!*K85+#REF!*L85+#REF!*M85+#REF!*N85+#REF!*O85+#REF!*P85+#REF!*Q85+#REF!*R85+#REF!*S85+#REF!*T85+#REF!*U85</f>
        <v>#REF!</v>
      </c>
      <c r="W85" s="10">
        <v>4325.7576046000004</v>
      </c>
      <c r="X85" s="39">
        <f t="shared" si="6"/>
        <v>4325.7576046000004</v>
      </c>
      <c r="Y85" s="36" t="s">
        <v>249</v>
      </c>
      <c r="Z85" s="3">
        <v>13</v>
      </c>
      <c r="AA85" s="3">
        <v>31</v>
      </c>
      <c r="AB85" s="3">
        <v>5</v>
      </c>
      <c r="AC85" s="3"/>
      <c r="AD85" s="3"/>
    </row>
    <row r="86" spans="1:30" ht="48.75" customHeight="1" thickBot="1" x14ac:dyDescent="0.3">
      <c r="A86" s="1">
        <v>85</v>
      </c>
      <c r="B86" s="11" t="s">
        <v>227</v>
      </c>
      <c r="C86" s="4" t="s">
        <v>228</v>
      </c>
      <c r="D86" s="1" t="s">
        <v>3</v>
      </c>
      <c r="E86" s="4" t="s">
        <v>133</v>
      </c>
      <c r="F86" s="5">
        <v>7652405</v>
      </c>
      <c r="G86" s="6"/>
      <c r="H86" s="7"/>
      <c r="I86" s="7"/>
      <c r="J86" s="7"/>
      <c r="K86" s="6"/>
      <c r="L86" s="9"/>
      <c r="M86" s="6"/>
      <c r="N86" s="9"/>
      <c r="O86" s="9"/>
      <c r="P86" s="6"/>
      <c r="Q86" s="6"/>
      <c r="R86" s="9"/>
      <c r="S86" s="6"/>
      <c r="T86" s="9"/>
      <c r="U86" s="9"/>
      <c r="V86" s="32" t="e">
        <f>#REF!*F86+#REF!*G86+#REF!*H86+#REF!*I86+#REF!*J86+#REF!*K86+#REF!*L86+#REF!*M86+#REF!*N86+#REF!*O86+#REF!*P86+#REF!*Q86+#REF!*R86+#REF!*S86+#REF!*T86+#REF!*U86</f>
        <v>#REF!</v>
      </c>
      <c r="W86" s="10">
        <v>1180.7660915000001</v>
      </c>
      <c r="X86" s="39">
        <f t="shared" si="6"/>
        <v>1180.7660915000001</v>
      </c>
      <c r="Y86" s="36" t="s">
        <v>249</v>
      </c>
      <c r="Z86" s="3">
        <v>13</v>
      </c>
      <c r="AA86" s="3">
        <v>31</v>
      </c>
      <c r="AB86" s="3">
        <v>5</v>
      </c>
      <c r="AC86" s="3" t="s">
        <v>253</v>
      </c>
      <c r="AD86" s="3">
        <v>2503</v>
      </c>
    </row>
    <row r="87" spans="1:30" ht="48.75" customHeight="1" thickBot="1" x14ac:dyDescent="0.3">
      <c r="A87" s="1">
        <v>86</v>
      </c>
      <c r="B87" s="11" t="s">
        <v>229</v>
      </c>
      <c r="C87" s="4" t="s">
        <v>230</v>
      </c>
      <c r="D87" s="1" t="s">
        <v>3</v>
      </c>
      <c r="E87" s="4" t="s">
        <v>231</v>
      </c>
      <c r="F87" s="5">
        <v>7063562</v>
      </c>
      <c r="G87" s="6"/>
      <c r="H87" s="7"/>
      <c r="I87" s="7"/>
      <c r="J87" s="7"/>
      <c r="K87" s="6"/>
      <c r="L87" s="9"/>
      <c r="M87" s="6"/>
      <c r="N87" s="9"/>
      <c r="O87" s="9"/>
      <c r="P87" s="6"/>
      <c r="Q87" s="6"/>
      <c r="R87" s="9"/>
      <c r="S87" s="6"/>
      <c r="T87" s="9"/>
      <c r="U87" s="9"/>
      <c r="V87" s="32" t="e">
        <f>#REF!*F87+#REF!*G87+#REF!*H87+#REF!*I87+#REF!*J87+#REF!*K87+#REF!*L87+#REF!*M87+#REF!*N87+#REF!*O87+#REF!*P87+#REF!*Q87+#REF!*R87+#REF!*S87+#REF!*T87+#REF!*U87</f>
        <v>#REF!</v>
      </c>
      <c r="W87" s="10">
        <v>1089.9076166</v>
      </c>
      <c r="X87" s="39">
        <f t="shared" si="6"/>
        <v>1089.9076166</v>
      </c>
      <c r="Y87" s="36" t="s">
        <v>249</v>
      </c>
      <c r="Z87" s="3">
        <v>13</v>
      </c>
      <c r="AA87" s="3">
        <v>31</v>
      </c>
      <c r="AB87" s="3">
        <v>5</v>
      </c>
      <c r="AC87" s="3"/>
      <c r="AD87" s="3"/>
    </row>
    <row r="88" spans="1:30" ht="48.75" customHeight="1" thickBot="1" x14ac:dyDescent="0.3">
      <c r="A88" s="1">
        <v>88</v>
      </c>
      <c r="B88" s="11" t="s">
        <v>232</v>
      </c>
      <c r="C88" s="4" t="s">
        <v>233</v>
      </c>
      <c r="D88" s="1" t="s">
        <v>3</v>
      </c>
      <c r="E88" s="4" t="s">
        <v>234</v>
      </c>
      <c r="F88" s="5">
        <v>145624220</v>
      </c>
      <c r="G88" s="6"/>
      <c r="H88" s="7"/>
      <c r="I88" s="7"/>
      <c r="J88" s="7"/>
      <c r="K88" s="6"/>
      <c r="L88" s="9"/>
      <c r="M88" s="6"/>
      <c r="N88" s="9"/>
      <c r="O88" s="9"/>
      <c r="P88" s="6"/>
      <c r="Q88" s="6"/>
      <c r="R88" s="9"/>
      <c r="S88" s="6"/>
      <c r="T88" s="9"/>
      <c r="U88" s="9"/>
      <c r="V88" s="32" t="e">
        <f>#REF!*F88+#REF!*G88+#REF!*H88+#REF!*I88+#REF!*J88+#REF!*K88+#REF!*L88+#REF!*M88+#REF!*N88+#REF!*O88+#REF!*P88+#REF!*Q88+#REF!*R88+#REF!*S88+#REF!*T88+#REF!*U88</f>
        <v>#REF!</v>
      </c>
      <c r="W88" s="10">
        <v>22469.817146000001</v>
      </c>
      <c r="X88" s="39">
        <f t="shared" si="6"/>
        <v>22469.817146000001</v>
      </c>
      <c r="Y88" s="36" t="s">
        <v>249</v>
      </c>
      <c r="Z88" s="3">
        <v>13</v>
      </c>
      <c r="AA88" s="3">
        <v>31</v>
      </c>
      <c r="AB88" s="3">
        <v>5</v>
      </c>
      <c r="AC88" s="3"/>
      <c r="AD88" s="3"/>
    </row>
    <row r="89" spans="1:30" ht="48.75" customHeight="1" thickBot="1" x14ac:dyDescent="0.3">
      <c r="A89" s="1">
        <v>89</v>
      </c>
      <c r="B89" s="11" t="s">
        <v>235</v>
      </c>
      <c r="C89" s="4" t="s">
        <v>236</v>
      </c>
      <c r="D89" s="1" t="s">
        <v>3</v>
      </c>
      <c r="E89" s="4"/>
      <c r="F89" s="5">
        <v>6420349</v>
      </c>
      <c r="G89" s="6"/>
      <c r="H89" s="7"/>
      <c r="I89" s="7"/>
      <c r="J89" s="7"/>
      <c r="K89" s="6"/>
      <c r="L89" s="9"/>
      <c r="M89" s="6"/>
      <c r="N89" s="9"/>
      <c r="O89" s="9"/>
      <c r="P89" s="6"/>
      <c r="Q89" s="6"/>
      <c r="R89" s="9"/>
      <c r="S89" s="6"/>
      <c r="T89" s="9"/>
      <c r="U89" s="9"/>
      <c r="V89" s="32" t="e">
        <f>#REF!*F89+#REF!*G89+#REF!*H89+#REF!*I89+#REF!*J89+#REF!*K89+#REF!*L89+#REF!*M89+#REF!*N89+#REF!*O89+#REF!*P89+#REF!*Q89+#REF!*R89+#REF!*S89+#REF!*T89+#REF!*U89</f>
        <v>#REF!</v>
      </c>
      <c r="W89" s="10">
        <v>990.65985070000011</v>
      </c>
      <c r="X89" s="39">
        <f t="shared" si="6"/>
        <v>990.65985070000011</v>
      </c>
      <c r="Y89" s="36" t="s">
        <v>249</v>
      </c>
      <c r="Z89" s="3">
        <v>13</v>
      </c>
      <c r="AA89" s="3">
        <v>31</v>
      </c>
      <c r="AB89" s="3">
        <v>5</v>
      </c>
      <c r="AC89" s="3"/>
      <c r="AD89" s="3"/>
    </row>
    <row r="90" spans="1:30" ht="48.75" customHeight="1" thickBot="1" x14ac:dyDescent="0.3">
      <c r="A90" s="1">
        <v>90</v>
      </c>
      <c r="B90" s="11" t="s">
        <v>237</v>
      </c>
      <c r="C90" s="4" t="s">
        <v>238</v>
      </c>
      <c r="D90" s="1" t="s">
        <v>144</v>
      </c>
      <c r="E90" s="4" t="s">
        <v>239</v>
      </c>
      <c r="F90" s="5">
        <v>20003350</v>
      </c>
      <c r="G90" s="6"/>
      <c r="H90" s="7"/>
      <c r="I90" s="7"/>
      <c r="J90" s="7"/>
      <c r="K90" s="6"/>
      <c r="L90" s="9"/>
      <c r="M90" s="6"/>
      <c r="N90" s="9"/>
      <c r="O90" s="9"/>
      <c r="P90" s="6"/>
      <c r="Q90" s="6"/>
      <c r="R90" s="9"/>
      <c r="S90" s="6"/>
      <c r="T90" s="9"/>
      <c r="U90" s="9"/>
      <c r="V90" s="32" t="e">
        <f>#REF!*F90+#REF!*G90+#REF!*H90+#REF!*I90+#REF!*J90+#REF!*K90+#REF!*L90+#REF!*M90+#REF!*N90+#REF!*O90+#REF!*P90+#REF!*Q90+#REF!*R90+#REF!*S90+#REF!*T90+#REF!*U90</f>
        <v>#REF!</v>
      </c>
      <c r="W90" s="10">
        <v>3086.5169050000004</v>
      </c>
      <c r="X90" s="39">
        <f t="shared" si="6"/>
        <v>3086.5169050000004</v>
      </c>
      <c r="Y90" s="36" t="s">
        <v>249</v>
      </c>
      <c r="Z90" s="3">
        <v>13</v>
      </c>
      <c r="AA90" s="3">
        <v>31</v>
      </c>
      <c r="AB90" s="3">
        <v>5</v>
      </c>
      <c r="AC90" s="3"/>
      <c r="AD90" s="3"/>
    </row>
    <row r="91" spans="1:30" ht="48.75" customHeight="1" thickBot="1" x14ac:dyDescent="0.3">
      <c r="A91" s="1">
        <v>91</v>
      </c>
      <c r="B91" s="30" t="s">
        <v>240</v>
      </c>
      <c r="C91" s="4" t="s">
        <v>241</v>
      </c>
      <c r="D91" s="1" t="s">
        <v>144</v>
      </c>
      <c r="E91" s="4" t="s">
        <v>242</v>
      </c>
      <c r="F91" s="5">
        <v>219455720</v>
      </c>
      <c r="G91" s="6"/>
      <c r="H91" s="7"/>
      <c r="I91" s="7"/>
      <c r="J91" s="7"/>
      <c r="K91" s="6"/>
      <c r="L91" s="9"/>
      <c r="M91" s="6"/>
      <c r="N91" s="9"/>
      <c r="O91" s="9"/>
      <c r="P91" s="6"/>
      <c r="Q91" s="6"/>
      <c r="R91" s="9"/>
      <c r="S91" s="6"/>
      <c r="T91" s="9"/>
      <c r="U91" s="9"/>
      <c r="V91" s="32" t="e">
        <f>#REF!*F91+#REF!*G91+#REF!*H91+#REF!*I91+#REF!*J91+#REF!*K91+#REF!*L91+#REF!*M91+#REF!*N91+#REF!*O91+#REF!*P91+#REF!*Q91+#REF!*R91+#REF!*S91+#REF!*T91+#REF!*U91</f>
        <v>#REF!</v>
      </c>
      <c r="W91" s="31">
        <v>33862.017596000005</v>
      </c>
      <c r="X91" s="39">
        <f t="shared" si="6"/>
        <v>33862.017596000005</v>
      </c>
      <c r="Y91" s="36" t="s">
        <v>249</v>
      </c>
      <c r="Z91" s="3">
        <v>13</v>
      </c>
      <c r="AA91" s="3">
        <v>31</v>
      </c>
      <c r="AB91" s="3">
        <v>5</v>
      </c>
      <c r="AC91" s="3"/>
      <c r="AD91" s="3"/>
    </row>
    <row r="92" spans="1:30" ht="48.75" customHeight="1" thickBot="1" x14ac:dyDescent="0.3">
      <c r="A92" s="1">
        <v>92</v>
      </c>
      <c r="B92" s="11" t="s">
        <v>243</v>
      </c>
      <c r="C92" s="4" t="s">
        <v>244</v>
      </c>
      <c r="D92" s="1" t="s">
        <v>144</v>
      </c>
      <c r="E92" s="4" t="s">
        <v>245</v>
      </c>
      <c r="F92" s="5">
        <v>11929330</v>
      </c>
      <c r="G92" s="6"/>
      <c r="H92" s="7"/>
      <c r="I92" s="7"/>
      <c r="J92" s="7"/>
      <c r="K92" s="6"/>
      <c r="L92" s="9"/>
      <c r="M92" s="6"/>
      <c r="N92" s="9"/>
      <c r="O92" s="9"/>
      <c r="P92" s="6"/>
      <c r="Q92" s="6"/>
      <c r="R92" s="9"/>
      <c r="S92" s="6"/>
      <c r="T92" s="9"/>
      <c r="U92" s="9"/>
      <c r="V92" s="32" t="e">
        <f>#REF!*F92+#REF!*G92+#REF!*H92+#REF!*I92+#REF!*J92+#REF!*K92+#REF!*L92+#REF!*M92+#REF!*N92+#REF!*O92+#REF!*P92+#REF!*Q92+#REF!*R92+#REF!*S92+#REF!*T92+#REF!*U92</f>
        <v>#REF!</v>
      </c>
      <c r="W92" s="10">
        <v>1840.6956190000001</v>
      </c>
      <c r="X92" s="39">
        <f t="shared" si="6"/>
        <v>1840.6956190000001</v>
      </c>
      <c r="Y92" s="38" t="s">
        <v>249</v>
      </c>
      <c r="Z92" s="3">
        <v>13</v>
      </c>
      <c r="AA92" s="3">
        <v>31</v>
      </c>
      <c r="AB92" s="3">
        <v>5</v>
      </c>
      <c r="AC92" s="3"/>
      <c r="AD92" s="3"/>
    </row>
  </sheetData>
  <autoFilter ref="A1:AD92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 boong</dc:creator>
  <cp:lastModifiedBy>Admin</cp:lastModifiedBy>
  <dcterms:created xsi:type="dcterms:W3CDTF">2018-05-11T06:41:57Z</dcterms:created>
  <dcterms:modified xsi:type="dcterms:W3CDTF">2018-05-25T16:14:32Z</dcterms:modified>
</cp:coreProperties>
</file>